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Forms\"/>
    </mc:Choice>
  </mc:AlternateContent>
  <bookViews>
    <workbookView xWindow="0" yWindow="0" windowWidth="28800" windowHeight="12300"/>
  </bookViews>
  <sheets>
    <sheet name="TL Adjustment Form" sheetId="1" r:id="rId1"/>
    <sheet name="Absence Drop Menu" sheetId="2" state="hidden" r:id="rId2"/>
  </sheets>
  <definedNames>
    <definedName name="_xlnm.Print_Area" localSheetId="0">'TL Adjustment Form'!$A$1:$O$46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1" l="1"/>
  <c r="G34" i="1"/>
  <c r="O33" i="1"/>
  <c r="G33" i="1"/>
  <c r="O32" i="1"/>
  <c r="G32" i="1"/>
  <c r="O31" i="1"/>
  <c r="G31" i="1"/>
  <c r="O30" i="1"/>
  <c r="G30" i="1"/>
  <c r="O29" i="1"/>
  <c r="G29" i="1"/>
  <c r="O28" i="1"/>
  <c r="G28" i="1"/>
  <c r="O27" i="1"/>
  <c r="G27" i="1"/>
  <c r="O26" i="1"/>
  <c r="G26" i="1"/>
  <c r="O25" i="1"/>
  <c r="G25" i="1"/>
  <c r="O24" i="1"/>
  <c r="G24" i="1"/>
  <c r="O23" i="1"/>
  <c r="G23" i="1"/>
  <c r="O22" i="1"/>
  <c r="G22" i="1"/>
  <c r="O21" i="1"/>
  <c r="G21" i="1"/>
  <c r="O20" i="1"/>
  <c r="G20" i="1"/>
  <c r="O19" i="1"/>
  <c r="G19" i="1"/>
  <c r="A19" i="1"/>
  <c r="O18" i="1"/>
  <c r="G18" i="1"/>
  <c r="C4" i="1"/>
  <c r="A18" i="1" l="1"/>
  <c r="O35" i="1"/>
  <c r="O37" i="1" s="1"/>
  <c r="A20" i="1"/>
  <c r="A21" i="1"/>
  <c r="A22" i="1" s="1"/>
  <c r="A23" i="1" s="1"/>
  <c r="A24" i="1" s="1"/>
  <c r="A25" i="1" s="1"/>
  <c r="A26" i="1" s="1"/>
  <c r="A27" i="1" s="1"/>
  <c r="A28" i="1" s="1"/>
  <c r="A29" i="1" s="1"/>
  <c r="A30" i="1" s="1"/>
  <c r="A31" i="1" s="1"/>
  <c r="A32" i="1" s="1"/>
  <c r="A33" i="1" s="1"/>
  <c r="A34" i="1" s="1"/>
  <c r="I18" i="1" s="1"/>
  <c r="I19" i="1" s="1"/>
  <c r="I20" i="1" s="1"/>
  <c r="I21" i="1" s="1"/>
  <c r="I22" i="1" s="1"/>
  <c r="I23" i="1" s="1"/>
  <c r="I24" i="1" s="1"/>
  <c r="I25" i="1" s="1"/>
  <c r="I26" i="1" s="1"/>
  <c r="I27" i="1" s="1"/>
  <c r="I28" i="1" s="1"/>
  <c r="I29" i="1" s="1"/>
  <c r="I30" i="1" s="1"/>
  <c r="I31" i="1" s="1"/>
  <c r="I32" i="1" s="1"/>
  <c r="I33" i="1" s="1"/>
  <c r="I34" i="1" s="1"/>
</calcChain>
</file>

<file path=xl/sharedStrings.xml><?xml version="1.0" encoding="utf-8"?>
<sst xmlns="http://schemas.openxmlformats.org/spreadsheetml/2006/main" count="49" uniqueCount="42">
  <si>
    <t>California State University, Los Angeles</t>
  </si>
  <si>
    <t>Time and Labor</t>
  </si>
  <si>
    <t>*Payroll Office Use Only*</t>
  </si>
  <si>
    <t>Payroll Adjustment Form</t>
  </si>
  <si>
    <t>Form Print Date:</t>
  </si>
  <si>
    <t xml:space="preserve">1. Employee Information:     </t>
  </si>
  <si>
    <t>2. Select type of adjustment request:</t>
  </si>
  <si>
    <t>Current Pay Period:</t>
  </si>
  <si>
    <t>Prior Pay Period:</t>
  </si>
  <si>
    <t>Prior Pay Period Hourly Rate Correction:</t>
  </si>
  <si>
    <t>Date (MM/DD
 or DD)</t>
  </si>
  <si>
    <t>Time Type</t>
  </si>
  <si>
    <t>Time
In</t>
  </si>
  <si>
    <t>Lunch
Time
Out</t>
  </si>
  <si>
    <t>Lunch
Time
In</t>
  </si>
  <si>
    <t>Time
Out</t>
  </si>
  <si>
    <t>Total
Hours</t>
  </si>
  <si>
    <t>Regular</t>
  </si>
  <si>
    <t>Total Hours Should Be:</t>
  </si>
  <si>
    <t>5. Obtain authorized payroll time keeper and approver signatures:</t>
  </si>
  <si>
    <t>Military Leave</t>
  </si>
  <si>
    <t>Sick</t>
  </si>
  <si>
    <t>Union - Reimbursed Time</t>
  </si>
  <si>
    <t>Holiday Credit Taken</t>
  </si>
  <si>
    <t>Parental Leave</t>
  </si>
  <si>
    <t>Vacation</t>
  </si>
  <si>
    <t>Jury Duty</t>
  </si>
  <si>
    <t>Personal Holiday</t>
  </si>
  <si>
    <t>Union - NonReimbursed Time</t>
  </si>
  <si>
    <t>Bereavement</t>
  </si>
  <si>
    <t>4.  Enter Total Hours Already Paid:</t>
  </si>
  <si>
    <t xml:space="preserve">Request pay/correct Time &amp; Labor entry after transmission deadline for current pay period. </t>
  </si>
  <si>
    <t>HRM Payroll</t>
  </si>
  <si>
    <t>*Enter correct
hourly rate:</t>
  </si>
  <si>
    <t>Remarks:</t>
  </si>
  <si>
    <t>Updated: 08/30/2018</t>
  </si>
  <si>
    <r>
      <t xml:space="preserve">3. Enter the time in and out per day for the corresponding pay period days only. </t>
    </r>
    <r>
      <rPr>
        <sz val="10"/>
        <rFont val="Arial"/>
        <family val="2"/>
      </rPr>
      <t>(Example: 8:00 AM)</t>
    </r>
  </si>
  <si>
    <t>Total Hours Left To Be Paid:</t>
  </si>
  <si>
    <t xml:space="preserve">Request pay/correct
Time &amp; Labor entry for
a prior pay period. </t>
  </si>
  <si>
    <t>Correct prior pay period hourly rate.  Approval from by Career Center or
Work-Study Office is required.*</t>
  </si>
  <si>
    <t>Use additional payroll adjustment forms for multiple shifts in the same day</t>
  </si>
  <si>
    <r>
      <rPr>
        <u/>
        <sz val="9"/>
        <rFont val="Arial"/>
        <family val="2"/>
      </rPr>
      <t>I certify as a Time Keeper/Approver</t>
    </r>
    <r>
      <rPr>
        <sz val="9"/>
        <rFont val="Arial"/>
        <family val="2"/>
      </rPr>
      <t xml:space="preserve"> that the information on form is taken from the employee timesheets for the pay period indicated
and the time sheets have been certified by signature of the employee who worked and the signature of the employee's supervisor. 
</t>
    </r>
    <r>
      <rPr>
        <b/>
        <i/>
        <sz val="9"/>
        <color rgb="FFFF0000"/>
        <rFont val="Arial"/>
        <family val="2"/>
      </rPr>
      <t>NOTE: Properly certified and signed timesheets must be retained by the department for five (5)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</si>
</sst>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yyyy"/>
    <numFmt numFmtId="166" formatCode="0.0"/>
    <numFmt numFmtId="168" formatCode="ddd\,\ mm/dd"/>
  </numFmts>
  <fonts count="24">
    <font>
      <sz val="11"/>
      <color theme="1"/>
      <name val="Calibri"/>
      <family val="2"/>
      <scheme val="minor"/>
    </font>
    <font>
      <sz val="11"/>
      <color theme="1"/>
      <name val="Calibri"/>
      <family val="2"/>
      <scheme val="minor"/>
    </font>
    <font>
      <sz val="10"/>
      <name val="Arial"/>
      <family val="2"/>
    </font>
    <font>
      <sz val="10"/>
      <color rgb="FF000000"/>
      <name val="Arial"/>
      <family val="2"/>
    </font>
    <font>
      <b/>
      <sz val="9"/>
      <name val="Arial Black"/>
      <family val="2"/>
    </font>
    <font>
      <b/>
      <i/>
      <sz val="9"/>
      <name val="Arial Black"/>
      <family val="2"/>
    </font>
    <font>
      <b/>
      <sz val="16"/>
      <name val="Arial Black"/>
      <family val="2"/>
    </font>
    <font>
      <sz val="9"/>
      <name val="Arial"/>
      <family val="2"/>
    </font>
    <font>
      <b/>
      <i/>
      <sz val="9"/>
      <name val="Arial"/>
      <family val="2"/>
    </font>
    <font>
      <b/>
      <sz val="9"/>
      <name val="Arial"/>
      <family val="2"/>
    </font>
    <font>
      <sz val="16"/>
      <name val="Arial Black"/>
      <family val="2"/>
    </font>
    <font>
      <sz val="9"/>
      <name val="Arial Black"/>
      <family val="2"/>
    </font>
    <font>
      <b/>
      <sz val="9"/>
      <name val="Arial "/>
    </font>
    <font>
      <b/>
      <sz val="10"/>
      <name val="Arial"/>
      <family val="2"/>
    </font>
    <font>
      <b/>
      <sz val="8"/>
      <name val="Arial"/>
      <family val="2"/>
    </font>
    <font>
      <sz val="8"/>
      <name val="Arial"/>
      <family val="2"/>
    </font>
    <font>
      <b/>
      <u/>
      <sz val="9"/>
      <name val="Arial"/>
      <family val="2"/>
    </font>
    <font>
      <sz val="12"/>
      <color theme="1"/>
      <name val="Calibri"/>
      <family val="2"/>
      <scheme val="minor"/>
    </font>
    <font>
      <sz val="12"/>
      <name val="Calibri"/>
      <family val="2"/>
      <scheme val="minor"/>
    </font>
    <font>
      <u/>
      <sz val="9"/>
      <name val="Arial"/>
      <family val="2"/>
    </font>
    <font>
      <b/>
      <sz val="6"/>
      <name val="Arial"/>
      <family val="2"/>
    </font>
    <font>
      <sz val="6"/>
      <name val="Arial"/>
      <family val="2"/>
    </font>
    <font>
      <b/>
      <sz val="8"/>
      <name val="Arial Black"/>
      <family val="2"/>
    </font>
    <font>
      <b/>
      <i/>
      <sz val="9"/>
      <color rgb="FFFF0000"/>
      <name val="Arial"/>
      <family val="2"/>
    </font>
  </fonts>
  <fills count="5">
    <fill>
      <patternFill patternType="none"/>
    </fill>
    <fill>
      <patternFill patternType="gray125"/>
    </fill>
    <fill>
      <patternFill patternType="solid">
        <fgColor theme="0"/>
        <bgColor indexed="64"/>
      </patternFill>
    </fill>
    <fill>
      <patternFill patternType="gray0625">
        <fgColor theme="0"/>
        <bgColor theme="0" tint="-0.14990691854609822"/>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5" fillId="2" borderId="2" xfId="0" applyFont="1" applyFill="1" applyBorder="1" applyAlignment="1" applyProtection="1">
      <alignment vertical="center"/>
      <protection hidden="1"/>
    </xf>
    <xf numFmtId="0" fontId="5" fillId="2" borderId="2" xfId="0" applyFont="1" applyFill="1" applyBorder="1" applyAlignment="1" applyProtection="1">
      <protection hidden="1"/>
    </xf>
    <xf numFmtId="0" fontId="4" fillId="2" borderId="2" xfId="0" applyFont="1" applyFill="1" applyBorder="1" applyAlignment="1" applyProtection="1">
      <protection hidden="1"/>
    </xf>
    <xf numFmtId="0" fontId="7" fillId="2" borderId="0" xfId="0" applyFont="1" applyFill="1"/>
    <xf numFmtId="0" fontId="8" fillId="2" borderId="0" xfId="0" applyFont="1" applyFill="1" applyBorder="1" applyAlignment="1" applyProtection="1">
      <alignment vertical="center"/>
      <protection hidden="1"/>
    </xf>
    <xf numFmtId="0" fontId="8" fillId="2" borderId="0" xfId="0" applyFont="1" applyFill="1" applyBorder="1" applyProtection="1">
      <protection hidden="1"/>
    </xf>
    <xf numFmtId="0" fontId="4" fillId="2" borderId="0" xfId="0" applyFont="1" applyFill="1" applyBorder="1" applyAlignment="1" applyProtection="1">
      <protection hidden="1"/>
    </xf>
    <xf numFmtId="0" fontId="9" fillId="3" borderId="4" xfId="0" applyFont="1" applyFill="1" applyBorder="1" applyAlignment="1" applyProtection="1">
      <alignment horizontal="right" vertical="center"/>
      <protection hidden="1"/>
    </xf>
    <xf numFmtId="0" fontId="7" fillId="3" borderId="0" xfId="0" applyFont="1" applyFill="1" applyBorder="1" applyAlignment="1" applyProtection="1">
      <protection hidden="1"/>
    </xf>
    <xf numFmtId="0" fontId="7" fillId="3" borderId="5" xfId="0" applyFont="1" applyFill="1" applyBorder="1" applyAlignment="1" applyProtection="1">
      <protection hidden="1"/>
    </xf>
    <xf numFmtId="0" fontId="7" fillId="2" borderId="4" xfId="0" applyFont="1" applyFill="1" applyBorder="1" applyProtection="1">
      <protection hidden="1"/>
    </xf>
    <xf numFmtId="0" fontId="7" fillId="2" borderId="0" xfId="0" applyFont="1" applyFill="1" applyBorder="1" applyProtection="1">
      <protection hidden="1"/>
    </xf>
    <xf numFmtId="0" fontId="11" fillId="2" borderId="0" xfId="0" applyFont="1" applyFill="1" applyBorder="1" applyAlignment="1" applyProtection="1">
      <protection hidden="1"/>
    </xf>
    <xf numFmtId="14" fontId="12" fillId="2" borderId="7" xfId="0" applyNumberFormat="1" applyFont="1" applyFill="1" applyBorder="1" applyAlignment="1" applyProtection="1">
      <alignment horizontal="center" vertical="center"/>
      <protection hidden="1"/>
    </xf>
    <xf numFmtId="0" fontId="9" fillId="3" borderId="6" xfId="0" applyFont="1" applyFill="1" applyBorder="1" applyAlignment="1" applyProtection="1">
      <alignment horizontal="right" vertical="center"/>
      <protection hidden="1"/>
    </xf>
    <xf numFmtId="0" fontId="7" fillId="3" borderId="7" xfId="0" applyFont="1" applyFill="1" applyBorder="1" applyAlignment="1" applyProtection="1">
      <protection hidden="1"/>
    </xf>
    <xf numFmtId="0" fontId="7" fillId="3" borderId="8" xfId="0" applyFont="1" applyFill="1" applyBorder="1" applyAlignment="1" applyProtection="1">
      <protection hidden="1"/>
    </xf>
    <xf numFmtId="0" fontId="13" fillId="2" borderId="1" xfId="0" applyFont="1" applyFill="1" applyBorder="1" applyProtection="1">
      <protection hidden="1"/>
    </xf>
    <xf numFmtId="0" fontId="2" fillId="2" borderId="2" xfId="0" applyFont="1" applyFill="1" applyBorder="1" applyProtection="1">
      <protection hidden="1"/>
    </xf>
    <xf numFmtId="0" fontId="13" fillId="2" borderId="3" xfId="0" applyFont="1" applyFill="1" applyBorder="1" applyAlignment="1" applyProtection="1">
      <alignment vertical="top"/>
      <protection hidden="1"/>
    </xf>
    <xf numFmtId="0" fontId="2" fillId="2" borderId="0" xfId="0" applyFont="1" applyFill="1"/>
    <xf numFmtId="0" fontId="14" fillId="2" borderId="4" xfId="0" applyFont="1" applyFill="1" applyBorder="1" applyProtection="1">
      <protection hidden="1"/>
    </xf>
    <xf numFmtId="0" fontId="14" fillId="2" borderId="0" xfId="0" applyFont="1" applyFill="1" applyBorder="1" applyAlignment="1" applyProtection="1">
      <alignment vertical="top" wrapText="1"/>
      <protection hidden="1"/>
    </xf>
    <xf numFmtId="0" fontId="14" fillId="2" borderId="0" xfId="0" applyFont="1" applyFill="1" applyBorder="1" applyAlignment="1" applyProtection="1">
      <alignment vertical="top"/>
      <protection hidden="1"/>
    </xf>
    <xf numFmtId="0" fontId="14" fillId="2" borderId="5" xfId="0" applyFont="1" applyFill="1" applyBorder="1" applyAlignment="1" applyProtection="1">
      <alignment horizontal="left"/>
      <protection hidden="1"/>
    </xf>
    <xf numFmtId="0" fontId="15" fillId="2" borderId="0" xfId="0" applyFont="1" applyFill="1"/>
    <xf numFmtId="0" fontId="15" fillId="2" borderId="0" xfId="0" applyFont="1" applyFill="1" applyBorder="1" applyProtection="1">
      <protection hidden="1"/>
    </xf>
    <xf numFmtId="0" fontId="16" fillId="2" borderId="0" xfId="0" applyFont="1" applyFill="1" applyBorder="1" applyAlignment="1" applyProtection="1">
      <protection hidden="1"/>
    </xf>
    <xf numFmtId="0" fontId="9" fillId="2" borderId="0" xfId="0" applyFont="1" applyFill="1" applyBorder="1" applyProtection="1">
      <protection hidden="1"/>
    </xf>
    <xf numFmtId="0" fontId="16" fillId="2" borderId="0" xfId="0" applyFont="1" applyFill="1" applyBorder="1" applyAlignment="1" applyProtection="1">
      <alignment horizontal="left" indent="1"/>
      <protection hidden="1"/>
    </xf>
    <xf numFmtId="0" fontId="16" fillId="2" borderId="5" xfId="0" applyFont="1" applyFill="1" applyBorder="1" applyAlignment="1" applyProtection="1">
      <alignment horizontal="left" indent="1"/>
      <protection hidden="1"/>
    </xf>
    <xf numFmtId="0" fontId="9" fillId="2" borderId="0" xfId="0" applyFont="1" applyFill="1"/>
    <xf numFmtId="0" fontId="2" fillId="2" borderId="0" xfId="0" applyFont="1" applyFill="1" applyBorder="1"/>
    <xf numFmtId="166" fontId="9" fillId="4" borderId="12" xfId="0" applyNumberFormat="1" applyFont="1" applyFill="1" applyBorder="1" applyAlignment="1" applyProtection="1">
      <alignment horizontal="center" vertical="center"/>
      <protection hidden="1"/>
    </xf>
    <xf numFmtId="166" fontId="9" fillId="2" borderId="25" xfId="0" applyNumberFormat="1" applyFont="1" applyFill="1" applyBorder="1" applyAlignment="1" applyProtection="1">
      <alignment horizontal="center"/>
      <protection hidden="1"/>
    </xf>
    <xf numFmtId="18" fontId="7" fillId="2" borderId="12"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0" fontId="7" fillId="2" borderId="0" xfId="0" applyFont="1" applyFill="1" applyBorder="1" applyAlignment="1" applyProtection="1">
      <protection hidden="1"/>
    </xf>
    <xf numFmtId="0" fontId="15" fillId="2" borderId="0" xfId="0" applyFont="1" applyFill="1" applyBorder="1"/>
    <xf numFmtId="0" fontId="17" fillId="0" borderId="0" xfId="0" applyFont="1" applyFill="1"/>
    <xf numFmtId="0" fontId="18" fillId="0" borderId="0" xfId="0" applyFont="1" applyFill="1" applyBorder="1" applyAlignment="1" applyProtection="1">
      <protection hidden="1"/>
    </xf>
    <xf numFmtId="0" fontId="18" fillId="0" borderId="0" xfId="0" applyFont="1" applyFill="1" applyBorder="1" applyAlignment="1" applyProtection="1">
      <alignment horizontal="right" vertical="center"/>
      <protection hidden="1"/>
    </xf>
    <xf numFmtId="0" fontId="7" fillId="0" borderId="27" xfId="0" applyNumberFormat="1" applyFont="1" applyFill="1" applyBorder="1" applyAlignment="1" applyProtection="1">
      <alignment horizontal="center" vertical="center"/>
      <protection hidden="1"/>
    </xf>
    <xf numFmtId="0" fontId="7" fillId="2" borderId="0" xfId="0" applyFont="1" applyFill="1" applyAlignment="1">
      <alignment horizontal="center"/>
    </xf>
    <xf numFmtId="0" fontId="2" fillId="2" borderId="0" xfId="0" applyFont="1" applyFill="1" applyBorder="1" applyAlignment="1" applyProtection="1">
      <alignment horizontal="center"/>
      <protection hidden="1"/>
    </xf>
    <xf numFmtId="0" fontId="8" fillId="2" borderId="25" xfId="0" applyFont="1" applyFill="1" applyBorder="1" applyAlignment="1" applyProtection="1">
      <alignment horizontal="center" wrapText="1"/>
      <protection hidden="1"/>
    </xf>
    <xf numFmtId="0" fontId="21" fillId="2" borderId="0" xfId="0" applyFont="1" applyFill="1"/>
    <xf numFmtId="0" fontId="2" fillId="2" borderId="13"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6" fillId="2" borderId="2" xfId="0" applyFont="1" applyFill="1" applyBorder="1" applyAlignment="1" applyProtection="1">
      <alignment horizontal="center"/>
      <protection hidden="1"/>
    </xf>
    <xf numFmtId="0" fontId="6" fillId="2" borderId="0" xfId="0" applyFont="1" applyFill="1" applyBorder="1" applyAlignment="1" applyProtection="1">
      <alignment horizontal="center"/>
      <protection hidden="1"/>
    </xf>
    <xf numFmtId="0" fontId="4" fillId="3" borderId="1" xfId="0"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10" fillId="2" borderId="0" xfId="0" applyFont="1" applyFill="1" applyBorder="1" applyAlignment="1" applyProtection="1">
      <alignment horizontal="center" vertical="top"/>
      <protection hidden="1"/>
    </xf>
    <xf numFmtId="0" fontId="10" fillId="2" borderId="7" xfId="0" applyFont="1" applyFill="1" applyBorder="1" applyAlignment="1" applyProtection="1">
      <alignment horizontal="center" vertical="top"/>
      <protection hidden="1"/>
    </xf>
    <xf numFmtId="0" fontId="12" fillId="2" borderId="6" xfId="0" applyFont="1" applyFill="1" applyBorder="1" applyAlignment="1" applyProtection="1">
      <alignment horizontal="right" vertical="center"/>
      <protection hidden="1"/>
    </xf>
    <xf numFmtId="0" fontId="12" fillId="2" borderId="7" xfId="0" applyFont="1" applyFill="1" applyBorder="1" applyAlignment="1" applyProtection="1">
      <alignment horizontal="right" vertical="center"/>
      <protection hidden="1"/>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164" fontId="2" fillId="2" borderId="13"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13" fillId="2" borderId="4" xfId="0" applyFont="1" applyFill="1" applyBorder="1" applyAlignment="1" applyProtection="1">
      <alignment horizontal="left"/>
      <protection hidden="1"/>
    </xf>
    <xf numFmtId="0" fontId="13" fillId="2" borderId="0" xfId="0" applyFont="1" applyFill="1" applyBorder="1" applyAlignment="1" applyProtection="1">
      <alignment horizontal="left"/>
      <protection hidden="1"/>
    </xf>
    <xf numFmtId="0" fontId="13" fillId="2" borderId="5" xfId="0" applyFont="1" applyFill="1" applyBorder="1" applyAlignment="1" applyProtection="1">
      <alignment horizontal="left"/>
      <protection hidden="1"/>
    </xf>
    <xf numFmtId="0" fontId="9" fillId="4" borderId="13" xfId="0" applyFont="1" applyFill="1" applyBorder="1" applyAlignment="1" applyProtection="1">
      <alignment horizontal="center" vertical="distributed" wrapText="1"/>
      <protection hidden="1"/>
    </xf>
    <xf numFmtId="0" fontId="9" fillId="4" borderId="11" xfId="0" applyFont="1" applyFill="1" applyBorder="1" applyAlignment="1" applyProtection="1">
      <alignment horizontal="center" vertical="distributed"/>
      <protection hidden="1"/>
    </xf>
    <xf numFmtId="0" fontId="9" fillId="4" borderId="18" xfId="0" applyFont="1" applyFill="1" applyBorder="1" applyAlignment="1" applyProtection="1">
      <alignment horizontal="center" vertical="distributed"/>
      <protection hidden="1"/>
    </xf>
    <xf numFmtId="0" fontId="9" fillId="4" borderId="23" xfId="0" applyFont="1" applyFill="1" applyBorder="1" applyAlignment="1" applyProtection="1">
      <alignment horizontal="center" vertical="distributed"/>
      <protection hidden="1"/>
    </xf>
    <xf numFmtId="44" fontId="7" fillId="2" borderId="21" xfId="1" applyFont="1" applyFill="1" applyBorder="1" applyAlignment="1" applyProtection="1">
      <alignment horizontal="center" vertical="top" wrapText="1"/>
      <protection locked="0"/>
    </xf>
    <xf numFmtId="44" fontId="7" fillId="2" borderId="17" xfId="1" applyFont="1" applyFill="1" applyBorder="1" applyAlignment="1" applyProtection="1">
      <alignment horizontal="center" vertical="top" wrapText="1"/>
      <protection locked="0"/>
    </xf>
    <xf numFmtId="0" fontId="20" fillId="2" borderId="0" xfId="0" applyFont="1" applyFill="1" applyBorder="1" applyAlignment="1">
      <alignment horizontal="right"/>
    </xf>
    <xf numFmtId="0" fontId="15" fillId="2" borderId="6" xfId="0" applyFont="1" applyFill="1" applyBorder="1" applyAlignment="1" applyProtection="1">
      <alignment horizontal="center"/>
      <protection locked="0"/>
    </xf>
    <xf numFmtId="0" fontId="15" fillId="2" borderId="7" xfId="0" applyFont="1" applyFill="1" applyBorder="1" applyAlignment="1" applyProtection="1">
      <alignment horizontal="center"/>
      <protection locked="0"/>
    </xf>
    <xf numFmtId="0" fontId="15" fillId="2" borderId="30" xfId="0" applyFont="1" applyFill="1" applyBorder="1" applyAlignment="1" applyProtection="1">
      <alignment horizontal="center"/>
      <protection locked="0"/>
    </xf>
    <xf numFmtId="0" fontId="15" fillId="2" borderId="29" xfId="0" applyFont="1" applyFill="1" applyBorder="1" applyAlignment="1" applyProtection="1">
      <alignment horizontal="center"/>
      <protection locked="0"/>
    </xf>
    <xf numFmtId="0" fontId="15" fillId="2" borderId="8" xfId="0" applyFont="1" applyFill="1" applyBorder="1" applyAlignment="1" applyProtection="1">
      <alignment horizontal="center"/>
      <protection locked="0"/>
    </xf>
    <xf numFmtId="49" fontId="13" fillId="2" borderId="4" xfId="0" applyNumberFormat="1" applyFont="1" applyFill="1" applyBorder="1" applyAlignment="1" applyProtection="1">
      <alignment horizontal="left"/>
      <protection hidden="1"/>
    </xf>
    <xf numFmtId="49" fontId="13" fillId="2" borderId="0" xfId="0" applyNumberFormat="1" applyFont="1" applyFill="1" applyBorder="1" applyAlignment="1" applyProtection="1">
      <alignment horizontal="left"/>
      <protection hidden="1"/>
    </xf>
    <xf numFmtId="49" fontId="13" fillId="2" borderId="5" xfId="0" applyNumberFormat="1" applyFont="1" applyFill="1" applyBorder="1" applyAlignment="1" applyProtection="1">
      <alignment horizontal="left"/>
      <protection hidden="1"/>
    </xf>
    <xf numFmtId="0" fontId="7" fillId="2" borderId="4" xfId="0" applyFont="1" applyFill="1" applyBorder="1" applyAlignment="1" applyProtection="1">
      <alignment horizontal="left" wrapText="1" indent="2"/>
      <protection hidden="1"/>
    </xf>
    <xf numFmtId="0" fontId="7" fillId="2" borderId="0" xfId="0" applyFont="1" applyFill="1" applyBorder="1" applyAlignment="1" applyProtection="1">
      <alignment horizontal="left" wrapText="1" indent="2"/>
      <protection hidden="1"/>
    </xf>
    <xf numFmtId="0" fontId="7" fillId="2" borderId="5" xfId="0" applyFont="1" applyFill="1" applyBorder="1" applyAlignment="1" applyProtection="1">
      <alignment horizontal="left" wrapText="1" indent="2"/>
      <protection hidden="1"/>
    </xf>
    <xf numFmtId="0" fontId="7" fillId="2" borderId="15" xfId="0" applyFont="1" applyFill="1" applyBorder="1" applyAlignment="1" applyProtection="1">
      <alignment horizontal="left" wrapText="1" indent="2"/>
      <protection hidden="1"/>
    </xf>
    <xf numFmtId="0" fontId="7" fillId="2" borderId="16" xfId="0" applyFont="1" applyFill="1" applyBorder="1" applyAlignment="1" applyProtection="1">
      <alignment horizontal="left" wrapText="1" indent="2"/>
      <protection hidden="1"/>
    </xf>
    <xf numFmtId="0" fontId="7" fillId="2" borderId="22" xfId="0" applyFont="1" applyFill="1" applyBorder="1" applyAlignment="1" applyProtection="1">
      <alignment horizontal="left" wrapText="1" indent="2"/>
      <protection hidden="1"/>
    </xf>
    <xf numFmtId="0" fontId="15" fillId="2" borderId="9" xfId="0" applyFont="1" applyFill="1" applyBorder="1" applyAlignment="1" applyProtection="1">
      <alignment horizontal="center"/>
      <protection hidden="1"/>
    </xf>
    <xf numFmtId="0" fontId="15" fillId="2" borderId="10" xfId="0" applyFont="1" applyFill="1" applyBorder="1" applyAlignment="1" applyProtection="1">
      <alignment horizontal="center"/>
      <protection hidden="1"/>
    </xf>
    <xf numFmtId="0" fontId="15" fillId="2" borderId="15" xfId="0" applyFont="1" applyFill="1" applyBorder="1" applyAlignment="1" applyProtection="1">
      <alignment horizontal="center"/>
      <protection hidden="1"/>
    </xf>
    <xf numFmtId="0" fontId="15" fillId="2" borderId="16" xfId="0" applyFont="1" applyFill="1" applyBorder="1" applyAlignment="1" applyProtection="1">
      <alignment horizontal="center"/>
      <protection hidden="1"/>
    </xf>
    <xf numFmtId="0" fontId="15" fillId="2" borderId="13" xfId="0" applyFont="1" applyFill="1" applyBorder="1" applyAlignment="1" applyProtection="1">
      <alignment horizontal="center"/>
      <protection locked="0"/>
    </xf>
    <xf numFmtId="0" fontId="15" fillId="2" borderId="11"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4" fillId="2" borderId="13" xfId="0" applyFont="1" applyFill="1" applyBorder="1" applyAlignment="1" applyProtection="1">
      <alignment horizontal="center"/>
      <protection hidden="1"/>
    </xf>
    <xf numFmtId="0" fontId="14" fillId="2" borderId="10" xfId="0" applyFont="1" applyFill="1" applyBorder="1" applyAlignment="1" applyProtection="1">
      <alignment horizontal="center"/>
      <protection hidden="1"/>
    </xf>
    <xf numFmtId="0" fontId="14" fillId="2" borderId="21" xfId="0" applyFont="1" applyFill="1" applyBorder="1" applyAlignment="1" applyProtection="1">
      <alignment horizontal="center"/>
      <protection hidden="1"/>
    </xf>
    <xf numFmtId="0" fontId="14" fillId="2" borderId="16" xfId="0" applyFont="1" applyFill="1" applyBorder="1" applyAlignment="1" applyProtection="1">
      <alignment horizontal="center"/>
      <protection hidden="1"/>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14" xfId="0" applyFont="1" applyFill="1" applyBorder="1" applyAlignment="1" applyProtection="1">
      <alignment horizontal="center"/>
      <protection locked="0"/>
    </xf>
    <xf numFmtId="0" fontId="7" fillId="2" borderId="4" xfId="0" applyFont="1" applyFill="1" applyBorder="1" applyAlignment="1" applyProtection="1">
      <alignment vertical="top"/>
      <protection hidden="1"/>
    </xf>
    <xf numFmtId="0" fontId="7" fillId="0" borderId="11" xfId="0" applyNumberFormat="1" applyFont="1" applyFill="1" applyBorder="1" applyAlignment="1" applyProtection="1">
      <alignment horizontal="center" vertical="center"/>
      <protection hidden="1"/>
    </xf>
    <xf numFmtId="166" fontId="9" fillId="4" borderId="19" xfId="0" applyNumberFormat="1" applyFont="1" applyFill="1" applyBorder="1" applyAlignment="1" applyProtection="1">
      <alignment horizontal="center" vertical="center"/>
      <protection hidden="1"/>
    </xf>
    <xf numFmtId="0" fontId="7" fillId="2" borderId="31" xfId="0" applyFont="1" applyFill="1" applyBorder="1" applyAlignment="1" applyProtection="1">
      <alignment vertical="top"/>
      <protection hidden="1"/>
    </xf>
    <xf numFmtId="0" fontId="7" fillId="2" borderId="16" xfId="0" applyFont="1" applyFill="1" applyBorder="1" applyAlignment="1" applyProtection="1">
      <alignment vertical="top"/>
      <protection hidden="1"/>
    </xf>
    <xf numFmtId="0" fontId="9" fillId="2" borderId="4" xfId="0" applyFont="1" applyFill="1" applyBorder="1" applyAlignment="1" applyProtection="1">
      <alignment horizontal="right" vertical="top"/>
      <protection hidden="1"/>
    </xf>
    <xf numFmtId="0" fontId="22" fillId="2" borderId="1" xfId="0" applyFont="1" applyFill="1" applyBorder="1" applyAlignment="1" applyProtection="1">
      <alignment vertical="center"/>
      <protection hidden="1"/>
    </xf>
    <xf numFmtId="0" fontId="22" fillId="2" borderId="4" xfId="0" applyFont="1" applyFill="1" applyBorder="1" applyAlignment="1" applyProtection="1">
      <alignment vertical="center"/>
      <protection hidden="1"/>
    </xf>
    <xf numFmtId="0" fontId="8" fillId="2" borderId="0" xfId="0" applyFont="1" applyFill="1" applyBorder="1" applyAlignment="1" applyProtection="1">
      <protection hidden="1"/>
    </xf>
    <xf numFmtId="0" fontId="2" fillId="4" borderId="12" xfId="0" applyFont="1" applyFill="1" applyBorder="1" applyAlignment="1" applyProtection="1">
      <alignment horizontal="center"/>
      <protection hidden="1"/>
    </xf>
    <xf numFmtId="0" fontId="7" fillId="2" borderId="13" xfId="0" applyFont="1" applyFill="1" applyBorder="1" applyAlignment="1" applyProtection="1">
      <alignment horizontal="left" vertical="top" wrapText="1"/>
      <protection locked="0" hidden="1"/>
    </xf>
    <xf numFmtId="0" fontId="7" fillId="2" borderId="10" xfId="0" applyFont="1" applyFill="1" applyBorder="1" applyAlignment="1" applyProtection="1">
      <alignment horizontal="left" vertical="top" wrapText="1"/>
      <protection locked="0" hidden="1"/>
    </xf>
    <xf numFmtId="0" fontId="7" fillId="2" borderId="11" xfId="0" applyFont="1" applyFill="1" applyBorder="1" applyAlignment="1" applyProtection="1">
      <alignment horizontal="left" vertical="top" wrapText="1"/>
      <protection locked="0" hidden="1"/>
    </xf>
    <xf numFmtId="0" fontId="7" fillId="2" borderId="21" xfId="0" applyFont="1" applyFill="1" applyBorder="1" applyAlignment="1" applyProtection="1">
      <alignment horizontal="left" vertical="top" wrapText="1"/>
      <protection locked="0" hidden="1"/>
    </xf>
    <xf numFmtId="0" fontId="7" fillId="2" borderId="16" xfId="0" applyFont="1" applyFill="1" applyBorder="1" applyAlignment="1" applyProtection="1">
      <alignment horizontal="left" vertical="top" wrapText="1"/>
      <protection locked="0" hidden="1"/>
    </xf>
    <xf numFmtId="0" fontId="7" fillId="2" borderId="17" xfId="0" applyFont="1" applyFill="1" applyBorder="1" applyAlignment="1" applyProtection="1">
      <alignment horizontal="left" vertical="top" wrapText="1"/>
      <protection locked="0" hidden="1"/>
    </xf>
    <xf numFmtId="0" fontId="14" fillId="2" borderId="13" xfId="0" applyFont="1" applyFill="1" applyBorder="1" applyAlignment="1" applyProtection="1">
      <alignment horizontal="center"/>
      <protection locked="0" hidden="1"/>
    </xf>
    <xf numFmtId="0" fontId="14" fillId="2" borderId="14" xfId="0" applyFont="1" applyFill="1" applyBorder="1" applyAlignment="1" applyProtection="1">
      <alignment horizontal="center"/>
      <protection locked="0" hidden="1"/>
    </xf>
    <xf numFmtId="0" fontId="14" fillId="2" borderId="21" xfId="0" applyFont="1" applyFill="1" applyBorder="1" applyAlignment="1" applyProtection="1">
      <alignment horizontal="center"/>
      <protection locked="0" hidden="1"/>
    </xf>
    <xf numFmtId="0" fontId="14" fillId="2" borderId="22" xfId="0" applyFont="1" applyFill="1" applyBorder="1" applyAlignment="1" applyProtection="1">
      <alignment horizontal="center"/>
      <protection locked="0" hidden="1"/>
    </xf>
    <xf numFmtId="168" fontId="7" fillId="4" borderId="26" xfId="0" applyNumberFormat="1" applyFont="1" applyFill="1" applyBorder="1" applyAlignment="1" applyProtection="1">
      <alignment horizontal="right" vertical="center"/>
      <protection hidden="1"/>
    </xf>
    <xf numFmtId="168" fontId="7" fillId="4" borderId="12" xfId="0" applyNumberFormat="1" applyFont="1" applyFill="1" applyBorder="1" applyAlignment="1" applyProtection="1">
      <alignment horizontal="right" vertical="center"/>
      <protection hidden="1"/>
    </xf>
    <xf numFmtId="168" fontId="7" fillId="4" borderId="19" xfId="0" applyNumberFormat="1" applyFont="1" applyFill="1" applyBorder="1" applyAlignment="1" applyProtection="1">
      <alignment horizontal="right" vertical="center"/>
      <protection hidden="1"/>
    </xf>
    <xf numFmtId="0" fontId="9" fillId="4" borderId="26" xfId="0" applyFont="1" applyFill="1" applyBorder="1" applyAlignment="1" applyProtection="1">
      <alignment horizontal="center" wrapText="1"/>
      <protection hidden="1"/>
    </xf>
    <xf numFmtId="0" fontId="9" fillId="4" borderId="27" xfId="0" applyFont="1" applyFill="1" applyBorder="1" applyAlignment="1" applyProtection="1">
      <alignment horizontal="center" wrapText="1"/>
      <protection hidden="1"/>
    </xf>
    <xf numFmtId="0" fontId="9" fillId="4" borderId="12" xfId="0" applyFont="1" applyFill="1" applyBorder="1" applyAlignment="1" applyProtection="1">
      <alignment horizontal="center" wrapText="1"/>
      <protection hidden="1"/>
    </xf>
    <xf numFmtId="0" fontId="8" fillId="4" borderId="12" xfId="0" applyFont="1" applyFill="1" applyBorder="1" applyAlignment="1" applyProtection="1">
      <alignment horizontal="center" wrapText="1"/>
      <protection hidden="1"/>
    </xf>
    <xf numFmtId="0" fontId="8" fillId="4" borderId="28" xfId="0" applyFont="1" applyFill="1" applyBorder="1" applyAlignment="1" applyProtection="1">
      <alignment horizontal="center" wrapText="1"/>
      <protection hidden="1"/>
    </xf>
    <xf numFmtId="0" fontId="23" fillId="2" borderId="4" xfId="0" applyFont="1" applyFill="1" applyBorder="1" applyProtection="1">
      <protection hidden="1"/>
    </xf>
    <xf numFmtId="20" fontId="9" fillId="4" borderId="10" xfId="0" applyNumberFormat="1" applyFont="1" applyFill="1" applyBorder="1" applyAlignment="1" applyProtection="1">
      <alignment horizontal="right" vertical="center"/>
      <protection hidden="1"/>
    </xf>
    <xf numFmtId="166" fontId="9" fillId="4" borderId="14" xfId="0" applyNumberFormat="1" applyFont="1" applyFill="1" applyBorder="1" applyAlignment="1" applyProtection="1">
      <alignment horizontal="right"/>
      <protection hidden="1"/>
    </xf>
    <xf numFmtId="0" fontId="2" fillId="2" borderId="25" xfId="0" applyFont="1" applyFill="1" applyBorder="1" applyAlignment="1" applyProtection="1">
      <alignment horizontal="right"/>
      <protection hidden="1"/>
    </xf>
    <xf numFmtId="0" fontId="2" fillId="2" borderId="25" xfId="0" applyFont="1" applyFill="1" applyBorder="1" applyProtection="1">
      <protection hidden="1"/>
    </xf>
    <xf numFmtId="20" fontId="9" fillId="4" borderId="0" xfId="0" applyNumberFormat="1" applyFont="1" applyFill="1" applyBorder="1" applyAlignment="1" applyProtection="1">
      <alignment horizontal="right" vertical="center"/>
      <protection hidden="1"/>
    </xf>
    <xf numFmtId="166" fontId="9" fillId="4" borderId="5" xfId="0" applyNumberFormat="1" applyFont="1" applyFill="1" applyBorder="1" applyAlignment="1" applyProtection="1">
      <alignment horizontal="right"/>
      <protection hidden="1"/>
    </xf>
    <xf numFmtId="0" fontId="13" fillId="2" borderId="32" xfId="0" applyNumberFormat="1" applyFont="1" applyFill="1" applyBorder="1" applyAlignment="1" applyProtection="1">
      <alignment horizontal="right"/>
      <protection locked="0"/>
    </xf>
    <xf numFmtId="20" fontId="13" fillId="2" borderId="18" xfId="0" applyNumberFormat="1" applyFont="1" applyFill="1" applyBorder="1" applyAlignment="1" applyProtection="1">
      <alignment horizontal="right" vertical="center"/>
      <protection hidden="1"/>
    </xf>
    <xf numFmtId="164" fontId="2" fillId="2" borderId="21" xfId="0" applyNumberFormat="1" applyFont="1" applyFill="1" applyBorder="1" applyAlignment="1" applyProtection="1">
      <alignment horizontal="center"/>
      <protection locked="0"/>
    </xf>
    <xf numFmtId="164" fontId="2" fillId="2" borderId="16" xfId="0" applyNumberFormat="1" applyFont="1" applyFill="1" applyBorder="1" applyAlignment="1" applyProtection="1">
      <alignment horizontal="center"/>
      <protection locked="0"/>
    </xf>
    <xf numFmtId="0" fontId="7" fillId="2" borderId="0" xfId="0" applyFont="1" applyFill="1" applyBorder="1" applyAlignment="1" applyProtection="1">
      <alignment horizontal="left" vertical="top" wrapText="1" indent="1"/>
      <protection hidden="1"/>
    </xf>
    <xf numFmtId="0" fontId="7" fillId="2" borderId="5" xfId="0" applyFont="1" applyFill="1" applyBorder="1"/>
    <xf numFmtId="0" fontId="8" fillId="2" borderId="0" xfId="0" applyFont="1" applyFill="1" applyBorder="1" applyAlignment="1" applyProtection="1">
      <alignment horizontal="left" indent="3"/>
      <protection hidden="1"/>
    </xf>
    <xf numFmtId="0" fontId="7" fillId="2" borderId="23" xfId="0" applyFont="1" applyFill="1" applyBorder="1" applyAlignment="1" applyProtection="1">
      <alignment horizontal="left" vertical="top" wrapText="1" indent="1"/>
      <protection hidden="1"/>
    </xf>
    <xf numFmtId="0" fontId="7" fillId="2" borderId="0" xfId="0" applyFont="1" applyFill="1" applyBorder="1" applyAlignment="1" applyProtection="1">
      <alignment horizontal="left" vertical="top" wrapText="1" indent="4"/>
      <protection hidden="1"/>
    </xf>
    <xf numFmtId="0" fontId="8" fillId="2" borderId="4" xfId="0" applyFont="1" applyFill="1" applyBorder="1" applyAlignment="1" applyProtection="1">
      <alignment horizontal="left" indent="3"/>
      <protection hidden="1"/>
    </xf>
    <xf numFmtId="0" fontId="9" fillId="2" borderId="0" xfId="0" applyFont="1" applyFill="1" applyBorder="1"/>
    <xf numFmtId="0" fontId="7" fillId="2" borderId="4" xfId="0" applyFont="1" applyFill="1" applyBorder="1" applyAlignment="1" applyProtection="1">
      <alignment horizontal="left" vertical="top" wrapText="1" indent="4"/>
      <protection hidden="1"/>
    </xf>
    <xf numFmtId="0" fontId="7" fillId="2" borderId="0" xfId="0" applyFont="1" applyFill="1" applyBorder="1"/>
    <xf numFmtId="164" fontId="2" fillId="2" borderId="24" xfId="0" applyNumberFormat="1" applyFont="1" applyFill="1" applyBorder="1" applyAlignment="1" applyProtection="1">
      <protection hidden="1"/>
    </xf>
    <xf numFmtId="0" fontId="2" fillId="2" borderId="24" xfId="0" applyFont="1" applyFill="1" applyBorder="1" applyAlignment="1" applyProtection="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16" fmlaRange="'Absence Drop Menu'!$A$1:$A$11" noThreeD="1" sel="1" val="0"/>
</file>

<file path=xl/ctrlProps/ctrlProp11.xml><?xml version="1.0" encoding="utf-8"?>
<formControlPr xmlns="http://schemas.microsoft.com/office/spreadsheetml/2009/9/main" objectType="Drop" dropStyle="combo" dx="16" fmlaRange="'Absence Drop Menu'!$A$1:$A$11" noThreeD="1" sel="1" val="0"/>
</file>

<file path=xl/ctrlProps/ctrlProp12.xml><?xml version="1.0" encoding="utf-8"?>
<formControlPr xmlns="http://schemas.microsoft.com/office/spreadsheetml/2009/9/main" objectType="Drop" dropStyle="combo" dx="16" fmlaRange="'Absence Drop Menu'!$A$1:$A$11" noThreeD="1" sel="1" val="3"/>
</file>

<file path=xl/ctrlProps/ctrlProp13.xml><?xml version="1.0" encoding="utf-8"?>
<formControlPr xmlns="http://schemas.microsoft.com/office/spreadsheetml/2009/9/main" objectType="Drop" dropStyle="combo" dx="16" fmlaRange="'Absence Drop Menu'!$A$1:$A$11" noThreeD="1" sel="1" val="0"/>
</file>

<file path=xl/ctrlProps/ctrlProp14.xml><?xml version="1.0" encoding="utf-8"?>
<formControlPr xmlns="http://schemas.microsoft.com/office/spreadsheetml/2009/9/main" objectType="Drop" dropStyle="combo" dx="16" fmlaRange="'Absence Drop Menu'!$A$1:$A$11" noThreeD="1" sel="1" val="0"/>
</file>

<file path=xl/ctrlProps/ctrlProp15.xml><?xml version="1.0" encoding="utf-8"?>
<formControlPr xmlns="http://schemas.microsoft.com/office/spreadsheetml/2009/9/main" objectType="Drop" dropStyle="combo" dx="16" fmlaRange="'Absence Drop Menu'!$A$1:$A$11" noThreeD="1" sel="1" val="0"/>
</file>

<file path=xl/ctrlProps/ctrlProp16.xml><?xml version="1.0" encoding="utf-8"?>
<formControlPr xmlns="http://schemas.microsoft.com/office/spreadsheetml/2009/9/main" objectType="Drop" dropStyle="combo" dx="16" fmlaRange="'Absence Drop Menu'!$A$1:$A$11" noThreeD="1" sel="1" val="0"/>
</file>

<file path=xl/ctrlProps/ctrlProp17.xml><?xml version="1.0" encoding="utf-8"?>
<formControlPr xmlns="http://schemas.microsoft.com/office/spreadsheetml/2009/9/main" objectType="Drop" dropStyle="combo" dx="16" fmlaRange="'Absence Drop Menu'!$A$1:$A$11" noThreeD="1" sel="1" val="0"/>
</file>

<file path=xl/ctrlProps/ctrlProp18.xml><?xml version="1.0" encoding="utf-8"?>
<formControlPr xmlns="http://schemas.microsoft.com/office/spreadsheetml/2009/9/main" objectType="Drop" dropStyle="combo" dx="16" fmlaRange="'Absence Drop Menu'!$A$1:$A$11" noThreeD="1" sel="1" val="0"/>
</file>

<file path=xl/ctrlProps/ctrlProp19.xml><?xml version="1.0" encoding="utf-8"?>
<formControlPr xmlns="http://schemas.microsoft.com/office/spreadsheetml/2009/9/main" objectType="Drop" dropStyle="combo" dx="16" fmlaRange="'Absence Drop Menu'!$A$1:$A$11" noThreeD="1" sel="1"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6" fmlaRange="'Absence Drop Menu'!$A$1:$A$11" noThreeD="1" sel="1" val="0"/>
</file>

<file path=xl/ctrlProps/ctrlProp21.xml><?xml version="1.0" encoding="utf-8"?>
<formControlPr xmlns="http://schemas.microsoft.com/office/spreadsheetml/2009/9/main" objectType="Drop" dropStyle="combo" dx="16" fmlaRange="'Absence Drop Menu'!$A$1:$A$11" noThreeD="1" sel="1" val="0"/>
</file>

<file path=xl/ctrlProps/ctrlProp22.xml><?xml version="1.0" encoding="utf-8"?>
<formControlPr xmlns="http://schemas.microsoft.com/office/spreadsheetml/2009/9/main" objectType="Drop" dropStyle="combo" dx="16" fmlaRange="'Absence Drop Menu'!$A$1:$A$11" noThreeD="1" sel="1" val="0"/>
</file>

<file path=xl/ctrlProps/ctrlProp23.xml><?xml version="1.0" encoding="utf-8"?>
<formControlPr xmlns="http://schemas.microsoft.com/office/spreadsheetml/2009/9/main" objectType="Drop" dropStyle="combo" dx="16" fmlaRange="'Absence Drop Menu'!$A$1:$A$11" noThreeD="1" sel="1" val="0"/>
</file>

<file path=xl/ctrlProps/ctrlProp24.xml><?xml version="1.0" encoding="utf-8"?>
<formControlPr xmlns="http://schemas.microsoft.com/office/spreadsheetml/2009/9/main" objectType="Drop" dropStyle="combo" dx="16" fmlaRange="'Absence Drop Menu'!$A$1:$A$11" noThreeD="1" sel="1" val="0"/>
</file>

<file path=xl/ctrlProps/ctrlProp25.xml><?xml version="1.0" encoding="utf-8"?>
<formControlPr xmlns="http://schemas.microsoft.com/office/spreadsheetml/2009/9/main" objectType="Drop" dropStyle="combo" dx="16" fmlaRange="'Absence Drop Menu'!$A$1:$A$11" noThreeD="1" sel="1" val="0"/>
</file>

<file path=xl/ctrlProps/ctrlProp26.xml><?xml version="1.0" encoding="utf-8"?>
<formControlPr xmlns="http://schemas.microsoft.com/office/spreadsheetml/2009/9/main" objectType="Drop" dropStyle="combo" dx="16" fmlaRange="'Absence Drop Menu'!$A$1:$A$11" noThreeD="1" sel="1" val="3"/>
</file>

<file path=xl/ctrlProps/ctrlProp27.xml><?xml version="1.0" encoding="utf-8"?>
<formControlPr xmlns="http://schemas.microsoft.com/office/spreadsheetml/2009/9/main" objectType="Drop" dropStyle="combo" dx="16" fmlaRange="'Absence Drop Menu'!$A$1:$A$11" noThreeD="1" sel="1" val="0"/>
</file>

<file path=xl/ctrlProps/ctrlProp28.xml><?xml version="1.0" encoding="utf-8"?>
<formControlPr xmlns="http://schemas.microsoft.com/office/spreadsheetml/2009/9/main" objectType="Drop" dropStyle="combo" dx="16" fmlaRange="'Absence Drop Menu'!$A$1:$A$11" noThreeD="1" sel="1" val="0"/>
</file>

<file path=xl/ctrlProps/ctrlProp29.xml><?xml version="1.0" encoding="utf-8"?>
<formControlPr xmlns="http://schemas.microsoft.com/office/spreadsheetml/2009/9/main" objectType="Drop" dropStyle="combo" dx="16" fmlaRange="'Absence Drop Menu'!$A$1:$A$11"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Absence Drop Menu'!$A$1:$A$11" noThreeD="1" sel="1" val="0"/>
</file>

<file path=xl/ctrlProps/ctrlProp31.xml><?xml version="1.0" encoding="utf-8"?>
<formControlPr xmlns="http://schemas.microsoft.com/office/spreadsheetml/2009/9/main" objectType="Drop" dropStyle="combo" dx="16" fmlaRange="'Absence Drop Menu'!$A$1:$A$11" noThreeD="1" sel="1" val="0"/>
</file>

<file path=xl/ctrlProps/ctrlProp32.xml><?xml version="1.0" encoding="utf-8"?>
<formControlPr xmlns="http://schemas.microsoft.com/office/spreadsheetml/2009/9/main" objectType="Drop" dropStyle="combo" dx="16" fmlaRange="'Absence Drop Menu'!$A$1:$A$11" noThreeD="1" sel="1" val="0"/>
</file>

<file path=xl/ctrlProps/ctrlProp33.xml><?xml version="1.0" encoding="utf-8"?>
<formControlPr xmlns="http://schemas.microsoft.com/office/spreadsheetml/2009/9/main" objectType="Drop" dropStyle="combo" dx="16" fmlaRange="'Absence Drop Menu'!$A$1:$A$11" noThreeD="1" sel="1" val="0"/>
</file>

<file path=xl/ctrlProps/ctrlProp34.xml><?xml version="1.0" encoding="utf-8"?>
<formControlPr xmlns="http://schemas.microsoft.com/office/spreadsheetml/2009/9/main" objectType="Drop" dropStyle="combo" dx="16" fmlaRange="'Absence Drop Menu'!$A$1:$A$11" noThreeD="1" sel="1" val="0"/>
</file>

<file path=xl/ctrlProps/ctrlProp35.xml><?xml version="1.0" encoding="utf-8"?>
<formControlPr xmlns="http://schemas.microsoft.com/office/spreadsheetml/2009/9/main" objectType="Drop" dropStyle="combo" dx="16" fmlaRange="'Absence Drop Menu'!$A$1:$A$11" noThreeD="1" sel="1" val="0"/>
</file>

<file path=xl/ctrlProps/ctrlProp36.xml><?xml version="1.0" encoding="utf-8"?>
<formControlPr xmlns="http://schemas.microsoft.com/office/spreadsheetml/2009/9/main" objectType="Drop" dropStyle="combo" dx="16" fmlaRange="'Absence Drop Menu'!$A$1:$A$11" noThreeD="1" sel="1" val="0"/>
</file>

<file path=xl/ctrlProps/ctrlProp37.xml><?xml version="1.0" encoding="utf-8"?>
<formControlPr xmlns="http://schemas.microsoft.com/office/spreadsheetml/2009/9/main" objectType="Drop" dropStyle="combo" dx="16" fmlaRange="'Absence Drop Menu'!$A$1:$A$11" noThreeD="1" sel="1" val="0"/>
</file>

<file path=xl/ctrlProps/ctrlProp38.xml><?xml version="1.0" encoding="utf-8"?>
<formControlPr xmlns="http://schemas.microsoft.com/office/spreadsheetml/2009/9/main" objectType="Drop" dropStyle="combo" dx="16" fmlaRange="'Absence Drop Menu'!$A$1:$A$11" noThreeD="1" sel="1" val="0"/>
</file>

<file path=xl/ctrlProps/ctrlProp39.xml><?xml version="1.0" encoding="utf-8"?>
<formControlPr xmlns="http://schemas.microsoft.com/office/spreadsheetml/2009/9/main" objectType="Drop" dropStyle="combo" dx="16" fmlaRange="'Absence Drop Menu'!$A$1:$A$11" noThreeD="1" sel="1"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Absence Drop Menu'!$A$1:$A$11" noThreeD="1" sel="1" val="0"/>
</file>

<file path=xl/ctrlProps/ctrlProp41.xml><?xml version="1.0" encoding="utf-8"?>
<formControlPr xmlns="http://schemas.microsoft.com/office/spreadsheetml/2009/9/main" objectType="Drop" dropStyle="combo" dx="16" fmlaRange="'Absence Drop Menu'!$A$1:$A$11" noThreeD="1" sel="1" val="0"/>
</file>

<file path=xl/ctrlProps/ctrlProp42.xml><?xml version="1.0" encoding="utf-8"?>
<formControlPr xmlns="http://schemas.microsoft.com/office/spreadsheetml/2009/9/main" objectType="Drop" dropStyle="combo" dx="16" fmlaRange="'Absence Drop Menu'!$A$1:$A$11" noThreeD="1" sel="1"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Absence Drop Menu'!$A$1:$A$11" noThreeD="1" sel="1" val="0"/>
</file>

<file path=xl/drawings/drawing1.xml><?xml version="1.0" encoding="utf-8"?>
<xdr:wsDr xmlns:xdr="http://schemas.openxmlformats.org/drawingml/2006/spreadsheetDrawing" xmlns:a="http://schemas.openxmlformats.org/drawingml/2006/main">
  <xdr:twoCellAnchor>
    <xdr:from>
      <xdr:col>0</xdr:col>
      <xdr:colOff>19050</xdr:colOff>
      <xdr:row>6</xdr:row>
      <xdr:rowOff>14289</xdr:rowOff>
    </xdr:from>
    <xdr:to>
      <xdr:col>1</xdr:col>
      <xdr:colOff>85725</xdr:colOff>
      <xdr:row>7</xdr:row>
      <xdr:rowOff>9525</xdr:rowOff>
    </xdr:to>
    <xdr:sp macro="" textlink="">
      <xdr:nvSpPr>
        <xdr:cNvPr id="7" name="Rectangle 228"/>
        <xdr:cNvSpPr>
          <a:spLocks noChangeArrowheads="1"/>
        </xdr:cNvSpPr>
      </xdr:nvSpPr>
      <xdr:spPr bwMode="auto">
        <a:xfrm>
          <a:off x="19050" y="966789"/>
          <a:ext cx="800100" cy="12858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Employee Name</a:t>
          </a:r>
        </a:p>
      </xdr:txBody>
    </xdr:sp>
    <xdr:clientData/>
  </xdr:twoCellAnchor>
  <xdr:twoCellAnchor>
    <xdr:from>
      <xdr:col>0</xdr:col>
      <xdr:colOff>19050</xdr:colOff>
      <xdr:row>8</xdr:row>
      <xdr:rowOff>19050</xdr:rowOff>
    </xdr:from>
    <xdr:to>
      <xdr:col>0</xdr:col>
      <xdr:colOff>381000</xdr:colOff>
      <xdr:row>9</xdr:row>
      <xdr:rowOff>19050</xdr:rowOff>
    </xdr:to>
    <xdr:sp macro="" textlink="">
      <xdr:nvSpPr>
        <xdr:cNvPr id="10" name="Rectangle 231"/>
        <xdr:cNvSpPr>
          <a:spLocks noChangeArrowheads="1"/>
        </xdr:cNvSpPr>
      </xdr:nvSpPr>
      <xdr:spPr bwMode="auto">
        <a:xfrm>
          <a:off x="19050" y="1238250"/>
          <a:ext cx="361950" cy="1333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Dept ID</a:t>
          </a:r>
        </a:p>
      </xdr:txBody>
    </xdr:sp>
    <xdr:clientData/>
  </xdr:twoCellAnchor>
  <xdr:twoCellAnchor>
    <xdr:from>
      <xdr:col>2</xdr:col>
      <xdr:colOff>28575</xdr:colOff>
      <xdr:row>8</xdr:row>
      <xdr:rowOff>19051</xdr:rowOff>
    </xdr:from>
    <xdr:to>
      <xdr:col>2</xdr:col>
      <xdr:colOff>552450</xdr:colOff>
      <xdr:row>9</xdr:row>
      <xdr:rowOff>19051</xdr:rowOff>
    </xdr:to>
    <xdr:sp macro="" textlink="">
      <xdr:nvSpPr>
        <xdr:cNvPr id="11" name="Rectangle 232"/>
        <xdr:cNvSpPr>
          <a:spLocks noChangeArrowheads="1"/>
        </xdr:cNvSpPr>
      </xdr:nvSpPr>
      <xdr:spPr bwMode="auto">
        <a:xfrm>
          <a:off x="1400175" y="1238251"/>
          <a:ext cx="523875" cy="1333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Dept Name</a:t>
          </a:r>
        </a:p>
      </xdr:txBody>
    </xdr:sp>
    <xdr:clientData/>
  </xdr:twoCellAnchor>
  <xdr:twoCellAnchor>
    <xdr:from>
      <xdr:col>7</xdr:col>
      <xdr:colOff>19050</xdr:colOff>
      <xdr:row>6</xdr:row>
      <xdr:rowOff>14289</xdr:rowOff>
    </xdr:from>
    <xdr:to>
      <xdr:col>8</xdr:col>
      <xdr:colOff>0</xdr:colOff>
      <xdr:row>7</xdr:row>
      <xdr:rowOff>9526</xdr:rowOff>
    </xdr:to>
    <xdr:sp macro="" textlink="">
      <xdr:nvSpPr>
        <xdr:cNvPr id="8" name="Rectangle 229"/>
        <xdr:cNvSpPr>
          <a:spLocks noChangeArrowheads="1"/>
        </xdr:cNvSpPr>
      </xdr:nvSpPr>
      <xdr:spPr bwMode="auto">
        <a:xfrm>
          <a:off x="4810125" y="995364"/>
          <a:ext cx="247650" cy="138112"/>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EID #</a:t>
          </a:r>
        </a:p>
      </xdr:txBody>
    </xdr:sp>
    <xdr:clientData/>
  </xdr:twoCellAnchor>
  <xdr:twoCellAnchor>
    <xdr:from>
      <xdr:col>7</xdr:col>
      <xdr:colOff>0</xdr:colOff>
      <xdr:row>8</xdr:row>
      <xdr:rowOff>4764</xdr:rowOff>
    </xdr:from>
    <xdr:to>
      <xdr:col>8</xdr:col>
      <xdr:colOff>66675</xdr:colOff>
      <xdr:row>9</xdr:row>
      <xdr:rowOff>0</xdr:rowOff>
    </xdr:to>
    <xdr:sp macro="" textlink="">
      <xdr:nvSpPr>
        <xdr:cNvPr id="9" name="Rectangle 230"/>
        <xdr:cNvSpPr>
          <a:spLocks noChangeArrowheads="1"/>
        </xdr:cNvSpPr>
      </xdr:nvSpPr>
      <xdr:spPr bwMode="auto">
        <a:xfrm>
          <a:off x="4562475" y="1223964"/>
          <a:ext cx="419100" cy="12858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SSN NO.</a:t>
          </a:r>
        </a:p>
      </xdr:txBody>
    </xdr:sp>
    <xdr:clientData/>
  </xdr:twoCellAnchor>
  <xdr:twoCellAnchor>
    <xdr:from>
      <xdr:col>12</xdr:col>
      <xdr:colOff>590548</xdr:colOff>
      <xdr:row>7</xdr:row>
      <xdr:rowOff>132491</xdr:rowOff>
    </xdr:from>
    <xdr:to>
      <xdr:col>13</xdr:col>
      <xdr:colOff>457200</xdr:colOff>
      <xdr:row>8</xdr:row>
      <xdr:rowOff>107997</xdr:rowOff>
    </xdr:to>
    <xdr:sp macro="" textlink="">
      <xdr:nvSpPr>
        <xdr:cNvPr id="26" name="Rectangle 234"/>
        <xdr:cNvSpPr>
          <a:spLocks noChangeArrowheads="1"/>
        </xdr:cNvSpPr>
      </xdr:nvSpPr>
      <xdr:spPr bwMode="auto">
        <a:xfrm>
          <a:off x="7613982" y="1330636"/>
          <a:ext cx="458205" cy="135927"/>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Job Rec #</a:t>
          </a:r>
        </a:p>
      </xdr:txBody>
    </xdr:sp>
    <xdr:clientData/>
  </xdr:twoCellAnchor>
  <xdr:twoCellAnchor>
    <xdr:from>
      <xdr:col>12</xdr:col>
      <xdr:colOff>28575</xdr:colOff>
      <xdr:row>7</xdr:row>
      <xdr:rowOff>132491</xdr:rowOff>
    </xdr:from>
    <xdr:to>
      <xdr:col>12</xdr:col>
      <xdr:colOff>504825</xdr:colOff>
      <xdr:row>8</xdr:row>
      <xdr:rowOff>110669</xdr:rowOff>
    </xdr:to>
    <xdr:sp macro="" textlink="">
      <xdr:nvSpPr>
        <xdr:cNvPr id="13" name="Rectangle 235"/>
        <xdr:cNvSpPr>
          <a:spLocks noChangeArrowheads="1"/>
        </xdr:cNvSpPr>
      </xdr:nvSpPr>
      <xdr:spPr bwMode="auto">
        <a:xfrm>
          <a:off x="7052009" y="1330636"/>
          <a:ext cx="476250" cy="13859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Job Code</a:t>
          </a:r>
        </a:p>
      </xdr:txBody>
    </xdr:sp>
    <xdr:clientData/>
  </xdr:twoCellAnchor>
  <xdr:twoCellAnchor>
    <xdr:from>
      <xdr:col>11</xdr:col>
      <xdr:colOff>19051</xdr:colOff>
      <xdr:row>7</xdr:row>
      <xdr:rowOff>132489</xdr:rowOff>
    </xdr:from>
    <xdr:to>
      <xdr:col>11</xdr:col>
      <xdr:colOff>495301</xdr:colOff>
      <xdr:row>8</xdr:row>
      <xdr:rowOff>117856</xdr:rowOff>
    </xdr:to>
    <xdr:sp macro="" textlink="">
      <xdr:nvSpPr>
        <xdr:cNvPr id="12" name="Rectangle 234"/>
        <xdr:cNvSpPr>
          <a:spLocks noChangeArrowheads="1"/>
        </xdr:cNvSpPr>
      </xdr:nvSpPr>
      <xdr:spPr bwMode="auto">
        <a:xfrm>
          <a:off x="6450933" y="1330634"/>
          <a:ext cx="476250" cy="145788"/>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Rpt Unit</a:t>
          </a:r>
        </a:p>
      </xdr:txBody>
    </xdr:sp>
    <xdr:clientData/>
  </xdr:twoCellAnchor>
  <xdr:twoCellAnchor>
    <xdr:from>
      <xdr:col>11</xdr:col>
      <xdr:colOff>19051</xdr:colOff>
      <xdr:row>5</xdr:row>
      <xdr:rowOff>118812</xdr:rowOff>
    </xdr:from>
    <xdr:to>
      <xdr:col>12</xdr:col>
      <xdr:colOff>413239</xdr:colOff>
      <xdr:row>6</xdr:row>
      <xdr:rowOff>110289</xdr:rowOff>
    </xdr:to>
    <xdr:sp macro="" textlink="">
      <xdr:nvSpPr>
        <xdr:cNvPr id="27" name="Rectangle 234"/>
        <xdr:cNvSpPr>
          <a:spLocks noChangeArrowheads="1"/>
        </xdr:cNvSpPr>
      </xdr:nvSpPr>
      <xdr:spPr bwMode="auto">
        <a:xfrm>
          <a:off x="6450933" y="1011154"/>
          <a:ext cx="985740" cy="13685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1" i="0" u="none" strike="noStrike" baseline="0">
              <a:solidFill>
                <a:srgbClr val="000000"/>
              </a:solidFill>
              <a:latin typeface="Arial"/>
              <a:cs typeface="Arial"/>
            </a:rPr>
            <a:t>Pay Period (MM/YYYY)</a:t>
          </a:r>
        </a:p>
      </xdr:txBody>
    </xdr:sp>
    <xdr:clientData/>
  </xdr:twoCellAnchor>
  <xdr:twoCellAnchor>
    <xdr:from>
      <xdr:col>13</xdr:col>
      <xdr:colOff>504825</xdr:colOff>
      <xdr:row>4</xdr:row>
      <xdr:rowOff>0</xdr:rowOff>
    </xdr:from>
    <xdr:to>
      <xdr:col>14</xdr:col>
      <xdr:colOff>0</xdr:colOff>
      <xdr:row>4</xdr:row>
      <xdr:rowOff>0</xdr:rowOff>
    </xdr:to>
    <xdr:sp macro="" textlink="">
      <xdr:nvSpPr>
        <xdr:cNvPr id="3" name="Line 184"/>
        <xdr:cNvSpPr>
          <a:spLocks noChangeShapeType="1"/>
        </xdr:cNvSpPr>
      </xdr:nvSpPr>
      <xdr:spPr bwMode="auto">
        <a:xfrm>
          <a:off x="8915400" y="676275"/>
          <a:ext cx="2095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35</xdr:row>
      <xdr:rowOff>190500</xdr:rowOff>
    </xdr:from>
    <xdr:to>
      <xdr:col>14</xdr:col>
      <xdr:colOff>0</xdr:colOff>
      <xdr:row>35</xdr:row>
      <xdr:rowOff>190500</xdr:rowOff>
    </xdr:to>
    <xdr:sp macro="" textlink="">
      <xdr:nvSpPr>
        <xdr:cNvPr id="4" name="Line 186"/>
        <xdr:cNvSpPr>
          <a:spLocks noChangeShapeType="1"/>
        </xdr:cNvSpPr>
      </xdr:nvSpPr>
      <xdr:spPr bwMode="auto">
        <a:xfrm>
          <a:off x="9124950" y="6334125"/>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38</xdr:row>
      <xdr:rowOff>0</xdr:rowOff>
    </xdr:from>
    <xdr:to>
      <xdr:col>14</xdr:col>
      <xdr:colOff>0</xdr:colOff>
      <xdr:row>38</xdr:row>
      <xdr:rowOff>0</xdr:rowOff>
    </xdr:to>
    <xdr:sp macro="" textlink="">
      <xdr:nvSpPr>
        <xdr:cNvPr id="5" name="Line 187"/>
        <xdr:cNvSpPr>
          <a:spLocks noChangeShapeType="1"/>
        </xdr:cNvSpPr>
      </xdr:nvSpPr>
      <xdr:spPr bwMode="auto">
        <a:xfrm>
          <a:off x="9124950" y="664845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419100</xdr:colOff>
      <xdr:row>6</xdr:row>
      <xdr:rowOff>171450</xdr:rowOff>
    </xdr:from>
    <xdr:to>
      <xdr:col>7</xdr:col>
      <xdr:colOff>419100</xdr:colOff>
      <xdr:row>6</xdr:row>
      <xdr:rowOff>171450</xdr:rowOff>
    </xdr:to>
    <xdr:sp macro="" textlink="">
      <xdr:nvSpPr>
        <xdr:cNvPr id="6" name="Line 201"/>
        <xdr:cNvSpPr>
          <a:spLocks noChangeShapeType="1"/>
        </xdr:cNvSpPr>
      </xdr:nvSpPr>
      <xdr:spPr bwMode="auto">
        <a:xfrm>
          <a:off x="5057775" y="1123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0</xdr:rowOff>
    </xdr:from>
    <xdr:to>
      <xdr:col>9</xdr:col>
      <xdr:colOff>304800</xdr:colOff>
      <xdr:row>42</xdr:row>
      <xdr:rowOff>28575</xdr:rowOff>
    </xdr:to>
    <xdr:sp macro="" textlink="">
      <xdr:nvSpPr>
        <xdr:cNvPr id="14" name="Rectangle 238"/>
        <xdr:cNvSpPr>
          <a:spLocks noChangeArrowheads="1"/>
        </xdr:cNvSpPr>
      </xdr:nvSpPr>
      <xdr:spPr bwMode="auto">
        <a:xfrm>
          <a:off x="4791075" y="7134225"/>
          <a:ext cx="129540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Approver Signature</a:t>
          </a:r>
        </a:p>
      </xdr:txBody>
    </xdr:sp>
    <xdr:clientData/>
  </xdr:twoCellAnchor>
  <xdr:twoCellAnchor>
    <xdr:from>
      <xdr:col>0</xdr:col>
      <xdr:colOff>0</xdr:colOff>
      <xdr:row>41</xdr:row>
      <xdr:rowOff>0</xdr:rowOff>
    </xdr:from>
    <xdr:to>
      <xdr:col>2</xdr:col>
      <xdr:colOff>523875</xdr:colOff>
      <xdr:row>42</xdr:row>
      <xdr:rowOff>1</xdr:rowOff>
    </xdr:to>
    <xdr:sp macro="" textlink="">
      <xdr:nvSpPr>
        <xdr:cNvPr id="15" name="Rectangle 239"/>
        <xdr:cNvSpPr>
          <a:spLocks noChangeArrowheads="1"/>
        </xdr:cNvSpPr>
      </xdr:nvSpPr>
      <xdr:spPr bwMode="auto">
        <a:xfrm>
          <a:off x="0" y="7134225"/>
          <a:ext cx="1704975" cy="16192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Time Keeper Signature</a:t>
          </a:r>
        </a:p>
      </xdr:txBody>
    </xdr:sp>
    <xdr:clientData/>
  </xdr:twoCellAnchor>
  <xdr:twoCellAnchor>
    <xdr:from>
      <xdr:col>5</xdr:col>
      <xdr:colOff>9525</xdr:colOff>
      <xdr:row>41</xdr:row>
      <xdr:rowOff>0</xdr:rowOff>
    </xdr:from>
    <xdr:to>
      <xdr:col>5</xdr:col>
      <xdr:colOff>333375</xdr:colOff>
      <xdr:row>41</xdr:row>
      <xdr:rowOff>114300</xdr:rowOff>
    </xdr:to>
    <xdr:sp macro="" textlink="">
      <xdr:nvSpPr>
        <xdr:cNvPr id="16" name="Rectangle 240"/>
        <xdr:cNvSpPr>
          <a:spLocks noChangeArrowheads="1"/>
        </xdr:cNvSpPr>
      </xdr:nvSpPr>
      <xdr:spPr bwMode="auto">
        <a:xfrm>
          <a:off x="3362325" y="7134225"/>
          <a:ext cx="323850" cy="11430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Date</a:t>
          </a: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11</xdr:row>
          <xdr:rowOff>0</xdr:rowOff>
        </xdr:from>
        <xdr:to>
          <xdr:col>2</xdr:col>
          <xdr:colOff>581025</xdr:colOff>
          <xdr:row>12</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xdr:row>
          <xdr:rowOff>0</xdr:rowOff>
        </xdr:from>
        <xdr:to>
          <xdr:col>5</xdr:col>
          <xdr:colOff>142875</xdr:colOff>
          <xdr:row>5</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Positive Attendance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xdr:row>
          <xdr:rowOff>142875</xdr:rowOff>
        </xdr:from>
        <xdr:to>
          <xdr:col>5</xdr:col>
          <xdr:colOff>523875</xdr:colOff>
          <xdr:row>5</xdr:row>
          <xdr:rowOff>133350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Student Assistant (1870)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xdr:row>
          <xdr:rowOff>142875</xdr:rowOff>
        </xdr:from>
        <xdr:to>
          <xdr:col>10</xdr:col>
          <xdr:colOff>361950</xdr:colOff>
          <xdr:row>6</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Work-Study Student Assistant (1871/1872)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xdr:row>
          <xdr:rowOff>0</xdr:rowOff>
        </xdr:from>
        <xdr:to>
          <xdr:col>10</xdr:col>
          <xdr:colOff>104775</xdr:colOff>
          <xdr:row>5</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Non-Citizen Student Assistant (1868)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0</xdr:rowOff>
        </xdr:from>
        <xdr:to>
          <xdr:col>14</xdr:col>
          <xdr:colOff>419100</xdr:colOff>
          <xdr:row>5</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Instructional Student Assistant (1150/1151)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95250</xdr:rowOff>
        </xdr:from>
        <xdr:to>
          <xdr:col>6</xdr:col>
          <xdr:colOff>447675</xdr:colOff>
          <xdr:row>12</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352425</xdr:colOff>
          <xdr:row>12</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41</xdr:row>
      <xdr:rowOff>0</xdr:rowOff>
    </xdr:from>
    <xdr:to>
      <xdr:col>13</xdr:col>
      <xdr:colOff>314325</xdr:colOff>
      <xdr:row>41</xdr:row>
      <xdr:rowOff>114300</xdr:rowOff>
    </xdr:to>
    <xdr:sp macro="" textlink="">
      <xdr:nvSpPr>
        <xdr:cNvPr id="25" name="Rectangle 240"/>
        <xdr:cNvSpPr>
          <a:spLocks noChangeArrowheads="1"/>
        </xdr:cNvSpPr>
      </xdr:nvSpPr>
      <xdr:spPr bwMode="auto">
        <a:xfrm>
          <a:off x="7600950" y="6772275"/>
          <a:ext cx="314325" cy="11430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Date</a:t>
          </a:r>
        </a:p>
      </xdr:txBody>
    </xdr:sp>
    <xdr:clientData/>
  </xdr:twoCellAnchor>
  <xdr:twoCellAnchor>
    <xdr:from>
      <xdr:col>7</xdr:col>
      <xdr:colOff>0</xdr:colOff>
      <xdr:row>43</xdr:row>
      <xdr:rowOff>0</xdr:rowOff>
    </xdr:from>
    <xdr:to>
      <xdr:col>9</xdr:col>
      <xdr:colOff>304800</xdr:colOff>
      <xdr:row>44</xdr:row>
      <xdr:rowOff>28575</xdr:rowOff>
    </xdr:to>
    <xdr:sp macro="" textlink="">
      <xdr:nvSpPr>
        <xdr:cNvPr id="31" name="Rectangle 238"/>
        <xdr:cNvSpPr>
          <a:spLocks noChangeArrowheads="1"/>
        </xdr:cNvSpPr>
      </xdr:nvSpPr>
      <xdr:spPr bwMode="auto">
        <a:xfrm>
          <a:off x="4229100" y="7038975"/>
          <a:ext cx="1314450"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Print Time Approver Name</a:t>
          </a:r>
        </a:p>
      </xdr:txBody>
    </xdr:sp>
    <xdr:clientData/>
  </xdr:twoCellAnchor>
  <xdr:twoCellAnchor>
    <xdr:from>
      <xdr:col>0</xdr:col>
      <xdr:colOff>1</xdr:colOff>
      <xdr:row>43</xdr:row>
      <xdr:rowOff>1</xdr:rowOff>
    </xdr:from>
    <xdr:to>
      <xdr:col>1</xdr:col>
      <xdr:colOff>600076</xdr:colOff>
      <xdr:row>44</xdr:row>
      <xdr:rowOff>1</xdr:rowOff>
    </xdr:to>
    <xdr:sp macro="" textlink="">
      <xdr:nvSpPr>
        <xdr:cNvPr id="32" name="Rectangle 239"/>
        <xdr:cNvSpPr>
          <a:spLocks noChangeArrowheads="1"/>
        </xdr:cNvSpPr>
      </xdr:nvSpPr>
      <xdr:spPr bwMode="auto">
        <a:xfrm>
          <a:off x="1" y="7038976"/>
          <a:ext cx="1333500"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Print Time Keeper Name</a:t>
          </a:r>
        </a:p>
      </xdr:txBody>
    </xdr:sp>
    <xdr:clientData/>
  </xdr:twoCellAnchor>
  <xdr:twoCellAnchor>
    <xdr:from>
      <xdr:col>11</xdr:col>
      <xdr:colOff>161926</xdr:colOff>
      <xdr:row>0</xdr:row>
      <xdr:rowOff>123825</xdr:rowOff>
    </xdr:from>
    <xdr:to>
      <xdr:col>14</xdr:col>
      <xdr:colOff>381000</xdr:colOff>
      <xdr:row>4</xdr:row>
      <xdr:rowOff>59530</xdr:rowOff>
    </xdr:to>
    <xdr:sp macro="" textlink="">
      <xdr:nvSpPr>
        <xdr:cNvPr id="35" name="Rectangle 230"/>
        <xdr:cNvSpPr>
          <a:spLocks noChangeArrowheads="1"/>
        </xdr:cNvSpPr>
      </xdr:nvSpPr>
      <xdr:spPr bwMode="auto">
        <a:xfrm>
          <a:off x="6581776" y="123825"/>
          <a:ext cx="1990724" cy="669130"/>
        </a:xfrm>
        <a:prstGeom prst="rect">
          <a:avLst/>
        </a:prstGeom>
        <a:noFill/>
        <a:ln w="9525">
          <a:noFill/>
          <a:miter lim="800000"/>
          <a:headEnd/>
          <a:tailEnd/>
        </a:ln>
      </xdr:spPr>
      <xdr:txBody>
        <a:bodyPr vertOverflow="clip" wrap="square" lIns="27432" tIns="18288" rIns="0" bIns="0" anchor="t" upright="1"/>
        <a:lstStyle/>
        <a:p>
          <a:pPr algn="r" rtl="0">
            <a:defRPr sz="1000"/>
          </a:pPr>
          <a:r>
            <a:rPr lang="en-US" sz="1050" b="1" i="0" u="none" strike="noStrike">
              <a:effectLst/>
              <a:latin typeface="+mn-lt"/>
              <a:ea typeface="+mn-ea"/>
              <a:cs typeface="+mn-cs"/>
            </a:rPr>
            <a:t>Batch No.</a:t>
          </a:r>
          <a:r>
            <a:rPr lang="en-US" sz="1050" b="1"/>
            <a:t>:   ___________________</a:t>
          </a:r>
          <a:endParaRPr lang="en-US" sz="1050" b="1" i="0" u="none" strike="noStrike">
            <a:effectLst/>
            <a:latin typeface="+mn-lt"/>
            <a:ea typeface="+mn-ea"/>
            <a:cs typeface="+mn-cs"/>
          </a:endParaRPr>
        </a:p>
        <a:p>
          <a:pPr algn="r" rtl="0">
            <a:defRPr sz="1000"/>
          </a:pPr>
          <a:r>
            <a:rPr lang="en-US" sz="1050" b="1" i="0" u="none" strike="noStrike">
              <a:effectLst/>
              <a:latin typeface="+mn-lt"/>
              <a:ea typeface="+mn-ea"/>
              <a:cs typeface="+mn-cs"/>
            </a:rPr>
            <a:t>Date Keyed:  __________________</a:t>
          </a:r>
        </a:p>
        <a:p>
          <a:pPr algn="r" rtl="0">
            <a:defRPr sz="1000"/>
          </a:pPr>
          <a:r>
            <a:rPr lang="en-US" sz="1050" b="1" i="0" u="none" strike="noStrike">
              <a:effectLst/>
              <a:latin typeface="+mn-lt"/>
              <a:ea typeface="+mn-ea"/>
              <a:cs typeface="+mn-cs"/>
            </a:rPr>
            <a:t>Initials: </a:t>
          </a:r>
          <a:r>
            <a:rPr lang="en-US" sz="1050" b="1"/>
            <a:t> ______________________</a:t>
          </a:r>
          <a:endParaRPr lang="en-US" sz="105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2</xdr:col>
          <xdr:colOff>2721</xdr:colOff>
          <xdr:row>18</xdr:row>
          <xdr:rowOff>9525</xdr:rowOff>
        </xdr:to>
        <xdr:sp macro="" textlink="">
          <xdr:nvSpPr>
            <xdr:cNvPr id="1037" name="Drop Dow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9525</xdr:rowOff>
        </xdr:from>
        <xdr:to>
          <xdr:col>2</xdr:col>
          <xdr:colOff>2721</xdr:colOff>
          <xdr:row>19</xdr:row>
          <xdr:rowOff>10885</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9525</xdr:rowOff>
        </xdr:from>
        <xdr:to>
          <xdr:col>2</xdr:col>
          <xdr:colOff>2721</xdr:colOff>
          <xdr:row>20</xdr:row>
          <xdr:rowOff>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9525</xdr:rowOff>
        </xdr:from>
        <xdr:to>
          <xdr:col>2</xdr:col>
          <xdr:colOff>2721</xdr:colOff>
          <xdr:row>21</xdr:row>
          <xdr:rowOff>9525</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0</xdr:rowOff>
        </xdr:from>
        <xdr:to>
          <xdr:col>2</xdr:col>
          <xdr:colOff>2721</xdr:colOff>
          <xdr:row>22</xdr:row>
          <xdr:rowOff>9525</xdr:rowOff>
        </xdr:to>
        <xdr:sp macro="" textlink="">
          <xdr:nvSpPr>
            <xdr:cNvPr id="1041" name="Drop Dow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2</xdr:col>
          <xdr:colOff>2721</xdr:colOff>
          <xdr:row>23</xdr:row>
          <xdr:rowOff>9525</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9525</xdr:rowOff>
        </xdr:from>
        <xdr:to>
          <xdr:col>2</xdr:col>
          <xdr:colOff>2721</xdr:colOff>
          <xdr:row>25</xdr:row>
          <xdr:rowOff>9525</xdr:rowOff>
        </xdr:to>
        <xdr:sp macro="" textlink="">
          <xdr:nvSpPr>
            <xdr:cNvPr id="1043" name="Drop Dow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9525</xdr:rowOff>
        </xdr:from>
        <xdr:to>
          <xdr:col>2</xdr:col>
          <xdr:colOff>2721</xdr:colOff>
          <xdr:row>24</xdr:row>
          <xdr:rowOff>9525</xdr:rowOff>
        </xdr:to>
        <xdr:sp macro="" textlink="">
          <xdr:nvSpPr>
            <xdr:cNvPr id="1044" name="Drop Dow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9525</xdr:rowOff>
        </xdr:from>
        <xdr:to>
          <xdr:col>2</xdr:col>
          <xdr:colOff>2721</xdr:colOff>
          <xdr:row>26</xdr:row>
          <xdr:rowOff>10885</xdr:rowOff>
        </xdr:to>
        <xdr:sp macro="" textlink="">
          <xdr:nvSpPr>
            <xdr:cNvPr id="1045" name="Drop Dow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9525</xdr:rowOff>
        </xdr:from>
        <xdr:to>
          <xdr:col>2</xdr:col>
          <xdr:colOff>2721</xdr:colOff>
          <xdr:row>27</xdr:row>
          <xdr:rowOff>9525</xdr:rowOff>
        </xdr:to>
        <xdr:sp macro="" textlink="">
          <xdr:nvSpPr>
            <xdr:cNvPr id="1046" name="Drop Dow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9525</xdr:rowOff>
        </xdr:from>
        <xdr:to>
          <xdr:col>2</xdr:col>
          <xdr:colOff>2721</xdr:colOff>
          <xdr:row>28</xdr:row>
          <xdr:rowOff>9525</xdr:rowOff>
        </xdr:to>
        <xdr:sp macro="" textlink="">
          <xdr:nvSpPr>
            <xdr:cNvPr id="1047" name="Drop Dow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9525</xdr:rowOff>
        </xdr:from>
        <xdr:to>
          <xdr:col>2</xdr:col>
          <xdr:colOff>2721</xdr:colOff>
          <xdr:row>29</xdr:row>
          <xdr:rowOff>9525</xdr:rowOff>
        </xdr:to>
        <xdr:sp macro="" textlink="">
          <xdr:nvSpPr>
            <xdr:cNvPr id="1048" name="Drop Dow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2721</xdr:colOff>
          <xdr:row>30</xdr:row>
          <xdr:rowOff>0</xdr:rowOff>
        </xdr:to>
        <xdr:sp macro="" textlink="">
          <xdr:nvSpPr>
            <xdr:cNvPr id="1049" name="Drop Dow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2</xdr:col>
          <xdr:colOff>2721</xdr:colOff>
          <xdr:row>31</xdr:row>
          <xdr:rowOff>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9525</xdr:rowOff>
        </xdr:from>
        <xdr:to>
          <xdr:col>2</xdr:col>
          <xdr:colOff>2721</xdr:colOff>
          <xdr:row>32</xdr:row>
          <xdr:rowOff>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9525</xdr:rowOff>
        </xdr:from>
        <xdr:to>
          <xdr:col>2</xdr:col>
          <xdr:colOff>2721</xdr:colOff>
          <xdr:row>33</xdr:row>
          <xdr:rowOff>10885</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9525</xdr:rowOff>
        </xdr:from>
        <xdr:to>
          <xdr:col>2</xdr:col>
          <xdr:colOff>2721</xdr:colOff>
          <xdr:row>34</xdr:row>
          <xdr:rowOff>9525</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10</xdr:col>
          <xdr:colOff>2721</xdr:colOff>
          <xdr:row>18</xdr:row>
          <xdr:rowOff>9525</xdr:rowOff>
        </xdr:to>
        <xdr:sp macro="" textlink="">
          <xdr:nvSpPr>
            <xdr:cNvPr id="1054" name="Drop Down 30"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0</xdr:rowOff>
        </xdr:from>
        <xdr:to>
          <xdr:col>10</xdr:col>
          <xdr:colOff>2721</xdr:colOff>
          <xdr:row>19</xdr:row>
          <xdr:rowOff>0</xdr:rowOff>
        </xdr:to>
        <xdr:sp macro="" textlink="">
          <xdr:nvSpPr>
            <xdr:cNvPr id="1055" name="Drop Down 31"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0</xdr:rowOff>
        </xdr:from>
        <xdr:to>
          <xdr:col>10</xdr:col>
          <xdr:colOff>2721</xdr:colOff>
          <xdr:row>20</xdr:row>
          <xdr:rowOff>9525</xdr:rowOff>
        </xdr:to>
        <xdr:sp macro="" textlink="">
          <xdr:nvSpPr>
            <xdr:cNvPr id="1056" name="Drop Dow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10</xdr:col>
          <xdr:colOff>2721</xdr:colOff>
          <xdr:row>21</xdr:row>
          <xdr:rowOff>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10</xdr:col>
          <xdr:colOff>2721</xdr:colOff>
          <xdr:row>22</xdr:row>
          <xdr:rowOff>9525</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0</xdr:rowOff>
        </xdr:from>
        <xdr:to>
          <xdr:col>10</xdr:col>
          <xdr:colOff>2721</xdr:colOff>
          <xdr:row>23</xdr:row>
          <xdr:rowOff>9525</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10</xdr:col>
          <xdr:colOff>2721</xdr:colOff>
          <xdr:row>25</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10</xdr:col>
          <xdr:colOff>2721</xdr:colOff>
          <xdr:row>24</xdr:row>
          <xdr:rowOff>9525</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10</xdr:col>
          <xdr:colOff>2721</xdr:colOff>
          <xdr:row>26</xdr:row>
          <xdr:rowOff>10885</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9525</xdr:rowOff>
        </xdr:from>
        <xdr:to>
          <xdr:col>10</xdr:col>
          <xdr:colOff>2721</xdr:colOff>
          <xdr:row>27</xdr:row>
          <xdr:rowOff>9525</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2721</xdr:colOff>
          <xdr:row>28</xdr:row>
          <xdr:rowOff>9525</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10</xdr:col>
          <xdr:colOff>2721</xdr:colOff>
          <xdr:row>29</xdr:row>
          <xdr:rowOff>9525</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10</xdr:col>
          <xdr:colOff>2721</xdr:colOff>
          <xdr:row>30</xdr:row>
          <xdr:rowOff>9525</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2721</xdr:colOff>
          <xdr:row>31</xdr:row>
          <xdr:rowOff>9525</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10</xdr:col>
          <xdr:colOff>2721</xdr:colOff>
          <xdr:row>32</xdr:row>
          <xdr:rowOff>9525</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9525</xdr:rowOff>
        </xdr:from>
        <xdr:to>
          <xdr:col>10</xdr:col>
          <xdr:colOff>2721</xdr:colOff>
          <xdr:row>33</xdr:row>
          <xdr:rowOff>10885</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9525</xdr:rowOff>
        </xdr:from>
        <xdr:to>
          <xdr:col>10</xdr:col>
          <xdr:colOff>2721</xdr:colOff>
          <xdr:row>34</xdr:row>
          <xdr:rowOff>9525</xdr:rowOff>
        </xdr:to>
        <xdr:sp macro="" textlink="">
          <xdr:nvSpPr>
            <xdr:cNvPr id="1070" name="Drop Down 46"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590084</xdr:colOff>
      <xdr:row>43</xdr:row>
      <xdr:rowOff>0</xdr:rowOff>
    </xdr:from>
    <xdr:to>
      <xdr:col>5</xdr:col>
      <xdr:colOff>534328</xdr:colOff>
      <xdr:row>44</xdr:row>
      <xdr:rowOff>19050</xdr:rowOff>
    </xdr:to>
    <xdr:sp macro="" textlink="">
      <xdr:nvSpPr>
        <xdr:cNvPr id="65" name="Rectangle 240"/>
        <xdr:cNvSpPr>
          <a:spLocks noChangeArrowheads="1"/>
        </xdr:cNvSpPr>
      </xdr:nvSpPr>
      <xdr:spPr bwMode="auto">
        <a:xfrm>
          <a:off x="3047534" y="7048500"/>
          <a:ext cx="534794"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Extension</a:t>
          </a:r>
        </a:p>
      </xdr:txBody>
    </xdr:sp>
    <xdr:clientData/>
  </xdr:twoCellAnchor>
  <xdr:twoCellAnchor>
    <xdr:from>
      <xdr:col>12</xdr:col>
      <xdr:colOff>589156</xdr:colOff>
      <xdr:row>42</xdr:row>
      <xdr:rowOff>119874</xdr:rowOff>
    </xdr:from>
    <xdr:to>
      <xdr:col>13</xdr:col>
      <xdr:colOff>532935</xdr:colOff>
      <xdr:row>43</xdr:row>
      <xdr:rowOff>133349</xdr:rowOff>
    </xdr:to>
    <xdr:sp macro="" textlink="">
      <xdr:nvSpPr>
        <xdr:cNvPr id="66" name="Rectangle 240"/>
        <xdr:cNvSpPr>
          <a:spLocks noChangeArrowheads="1"/>
        </xdr:cNvSpPr>
      </xdr:nvSpPr>
      <xdr:spPr bwMode="auto">
        <a:xfrm>
          <a:off x="7599556" y="7035024"/>
          <a:ext cx="534329" cy="14682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1" i="0" u="none" strike="noStrike" baseline="0">
              <a:solidFill>
                <a:srgbClr val="000000"/>
              </a:solidFill>
              <a:latin typeface="Arial"/>
              <a:cs typeface="Arial"/>
            </a:rPr>
            <a:t>Extension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6"/>
  <sheetViews>
    <sheetView tabSelected="1" zoomScaleNormal="100" zoomScaleSheetLayoutView="100" workbookViewId="0">
      <selection activeCell="N44" sqref="N44:O45"/>
    </sheetView>
  </sheetViews>
  <sheetFormatPr defaultColWidth="5.42578125" defaultRowHeight="11.25"/>
  <cols>
    <col min="1" max="1" width="10.28515625" style="26" customWidth="1"/>
    <col min="2" max="7" width="8.85546875" style="26" customWidth="1"/>
    <col min="8" max="8" width="4.85546875" style="26" customWidth="1"/>
    <col min="9" max="9" width="10.28515625" style="26" customWidth="1"/>
    <col min="10" max="14" width="8.85546875" style="26" customWidth="1"/>
    <col min="15" max="15" width="8.85546875" style="39" customWidth="1"/>
    <col min="16" max="16384" width="5.42578125" style="26"/>
  </cols>
  <sheetData>
    <row r="1" spans="1:15" s="4" customFormat="1" ht="14.25">
      <c r="A1" s="115" t="s">
        <v>0</v>
      </c>
      <c r="B1" s="1"/>
      <c r="C1" s="2"/>
      <c r="D1" s="2"/>
      <c r="E1" s="50" t="s">
        <v>1</v>
      </c>
      <c r="F1" s="50"/>
      <c r="G1" s="50"/>
      <c r="H1" s="50"/>
      <c r="I1" s="50"/>
      <c r="J1" s="50"/>
      <c r="K1" s="3"/>
      <c r="L1" s="52" t="s">
        <v>2</v>
      </c>
      <c r="M1" s="53"/>
      <c r="N1" s="53"/>
      <c r="O1" s="54"/>
    </row>
    <row r="2" spans="1:15" s="4" customFormat="1" ht="14.25">
      <c r="A2" s="116" t="s">
        <v>32</v>
      </c>
      <c r="B2" s="5"/>
      <c r="C2" s="6"/>
      <c r="D2" s="6"/>
      <c r="E2" s="51"/>
      <c r="F2" s="51"/>
      <c r="G2" s="51"/>
      <c r="H2" s="51"/>
      <c r="I2" s="51"/>
      <c r="J2" s="51"/>
      <c r="K2" s="7"/>
      <c r="L2" s="8"/>
      <c r="M2" s="9"/>
      <c r="N2" s="9"/>
      <c r="O2" s="10"/>
    </row>
    <row r="3" spans="1:15" s="4" customFormat="1" ht="14.25">
      <c r="A3" s="11"/>
      <c r="B3" s="12"/>
      <c r="C3" s="12"/>
      <c r="D3" s="12"/>
      <c r="E3" s="55" t="s">
        <v>3</v>
      </c>
      <c r="F3" s="55"/>
      <c r="G3" s="55"/>
      <c r="H3" s="55"/>
      <c r="I3" s="55"/>
      <c r="J3" s="55"/>
      <c r="K3" s="13"/>
      <c r="L3" s="8"/>
      <c r="M3" s="9"/>
      <c r="N3" s="9"/>
      <c r="O3" s="10"/>
    </row>
    <row r="4" spans="1:15" s="4" customFormat="1" ht="15" thickBot="1">
      <c r="A4" s="57" t="s">
        <v>4</v>
      </c>
      <c r="B4" s="58"/>
      <c r="C4" s="14">
        <f ca="1">TODAY()</f>
        <v>43342</v>
      </c>
      <c r="D4" s="12"/>
      <c r="E4" s="56"/>
      <c r="F4" s="56"/>
      <c r="G4" s="56"/>
      <c r="H4" s="56"/>
      <c r="I4" s="56"/>
      <c r="J4" s="56"/>
      <c r="K4" s="13"/>
      <c r="L4" s="15"/>
      <c r="M4" s="16"/>
      <c r="N4" s="16"/>
      <c r="O4" s="17"/>
    </row>
    <row r="5" spans="1:15" s="21" customFormat="1" ht="12.75">
      <c r="A5" s="18" t="s">
        <v>5</v>
      </c>
      <c r="B5" s="19"/>
      <c r="C5" s="19"/>
      <c r="D5" s="19"/>
      <c r="E5" s="19"/>
      <c r="F5" s="19"/>
      <c r="G5" s="19"/>
      <c r="H5" s="19"/>
      <c r="I5" s="19"/>
      <c r="J5" s="19"/>
      <c r="K5" s="19"/>
      <c r="L5" s="19"/>
      <c r="M5" s="19"/>
      <c r="N5" s="19"/>
      <c r="O5" s="20"/>
    </row>
    <row r="6" spans="1:15">
      <c r="A6" s="22"/>
      <c r="B6" s="23"/>
      <c r="C6" s="23"/>
      <c r="D6" s="23"/>
      <c r="E6" s="23"/>
      <c r="F6" s="23"/>
      <c r="G6" s="23"/>
      <c r="H6" s="23"/>
      <c r="I6" s="23"/>
      <c r="J6" s="23"/>
      <c r="K6" s="23"/>
      <c r="L6" s="23"/>
      <c r="M6" s="24"/>
      <c r="N6" s="23"/>
      <c r="O6" s="25"/>
    </row>
    <row r="7" spans="1:15" ht="12.75">
      <c r="A7" s="59"/>
      <c r="B7" s="60"/>
      <c r="C7" s="60"/>
      <c r="D7" s="60"/>
      <c r="E7" s="60"/>
      <c r="F7" s="61"/>
      <c r="G7" s="27"/>
      <c r="H7" s="65"/>
      <c r="I7" s="65"/>
      <c r="J7" s="65"/>
      <c r="K7" s="27"/>
      <c r="L7" s="66"/>
      <c r="M7" s="67"/>
      <c r="N7" s="67"/>
      <c r="O7" s="157"/>
    </row>
    <row r="8" spans="1:15" ht="12.75">
      <c r="A8" s="62"/>
      <c r="B8" s="63"/>
      <c r="C8" s="63"/>
      <c r="D8" s="63"/>
      <c r="E8" s="63"/>
      <c r="F8" s="64"/>
      <c r="G8" s="27"/>
      <c r="H8" s="65"/>
      <c r="I8" s="65"/>
      <c r="J8" s="65"/>
      <c r="K8" s="27"/>
      <c r="L8" s="146"/>
      <c r="M8" s="147"/>
      <c r="N8" s="147"/>
      <c r="O8" s="157"/>
    </row>
    <row r="9" spans="1:15" ht="12.75">
      <c r="A9" s="59"/>
      <c r="B9" s="61"/>
      <c r="C9" s="60"/>
      <c r="D9" s="60"/>
      <c r="E9" s="60"/>
      <c r="F9" s="61"/>
      <c r="G9" s="27"/>
      <c r="H9" s="118"/>
      <c r="I9" s="118"/>
      <c r="J9" s="118"/>
      <c r="K9" s="27"/>
      <c r="L9" s="68"/>
      <c r="M9" s="68"/>
      <c r="N9" s="48"/>
      <c r="O9" s="158"/>
    </row>
    <row r="10" spans="1:15" ht="12.75">
      <c r="A10" s="62"/>
      <c r="B10" s="64"/>
      <c r="C10" s="63"/>
      <c r="D10" s="63"/>
      <c r="E10" s="63"/>
      <c r="F10" s="64"/>
      <c r="G10" s="27"/>
      <c r="H10" s="118"/>
      <c r="I10" s="118"/>
      <c r="J10" s="118"/>
      <c r="K10" s="27"/>
      <c r="L10" s="69"/>
      <c r="M10" s="69"/>
      <c r="N10" s="49"/>
      <c r="O10" s="158"/>
    </row>
    <row r="11" spans="1:15" s="21" customFormat="1" ht="12.75">
      <c r="A11" s="70" t="s">
        <v>6</v>
      </c>
      <c r="B11" s="71"/>
      <c r="C11" s="71"/>
      <c r="D11" s="71"/>
      <c r="E11" s="71"/>
      <c r="F11" s="71"/>
      <c r="G11" s="71"/>
      <c r="H11" s="71"/>
      <c r="I11" s="71"/>
      <c r="J11" s="71"/>
      <c r="K11" s="71"/>
      <c r="L11" s="71"/>
      <c r="M11" s="71"/>
      <c r="N11" s="71"/>
      <c r="O11" s="72"/>
    </row>
    <row r="12" spans="1:15" s="32" customFormat="1" ht="12">
      <c r="A12" s="153" t="s">
        <v>7</v>
      </c>
      <c r="B12" s="154"/>
      <c r="C12" s="28"/>
      <c r="D12" s="28"/>
      <c r="E12" s="150" t="s">
        <v>8</v>
      </c>
      <c r="F12" s="150"/>
      <c r="G12" s="150"/>
      <c r="H12" s="117" t="s">
        <v>9</v>
      </c>
      <c r="I12" s="154"/>
      <c r="J12" s="117"/>
      <c r="K12" s="117"/>
      <c r="L12" s="117"/>
      <c r="M12" s="29"/>
      <c r="N12" s="30"/>
      <c r="O12" s="31"/>
    </row>
    <row r="13" spans="1:15" s="4" customFormat="1" ht="12">
      <c r="A13" s="155" t="s">
        <v>31</v>
      </c>
      <c r="B13" s="152"/>
      <c r="C13" s="152"/>
      <c r="D13" s="152"/>
      <c r="E13" s="152" t="s">
        <v>38</v>
      </c>
      <c r="F13" s="152"/>
      <c r="G13" s="152"/>
      <c r="H13" s="148" t="s">
        <v>39</v>
      </c>
      <c r="I13" s="148"/>
      <c r="J13" s="148"/>
      <c r="K13" s="151"/>
      <c r="L13" s="73" t="s">
        <v>33</v>
      </c>
      <c r="M13" s="74"/>
      <c r="N13" s="156"/>
      <c r="O13" s="149"/>
    </row>
    <row r="14" spans="1:15" s="4" customFormat="1" ht="12">
      <c r="A14" s="155"/>
      <c r="B14" s="152"/>
      <c r="C14" s="152"/>
      <c r="D14" s="152"/>
      <c r="E14" s="152"/>
      <c r="F14" s="152"/>
      <c r="G14" s="152"/>
      <c r="H14" s="148"/>
      <c r="I14" s="148"/>
      <c r="J14" s="148"/>
      <c r="K14" s="151"/>
      <c r="L14" s="75"/>
      <c r="M14" s="76"/>
      <c r="N14" s="156"/>
      <c r="O14" s="149"/>
    </row>
    <row r="15" spans="1:15" s="4" customFormat="1" ht="12">
      <c r="A15" s="155"/>
      <c r="B15" s="152"/>
      <c r="C15" s="152"/>
      <c r="D15" s="152"/>
      <c r="E15" s="152"/>
      <c r="F15" s="152"/>
      <c r="G15" s="152"/>
      <c r="H15" s="148"/>
      <c r="I15" s="148"/>
      <c r="J15" s="148"/>
      <c r="K15" s="151"/>
      <c r="L15" s="77">
        <v>0</v>
      </c>
      <c r="M15" s="78"/>
      <c r="N15" s="156"/>
      <c r="O15" s="149"/>
    </row>
    <row r="16" spans="1:15" s="33" customFormat="1" ht="12.75">
      <c r="A16" s="85" t="s">
        <v>36</v>
      </c>
      <c r="B16" s="86"/>
      <c r="C16" s="86"/>
      <c r="D16" s="86"/>
      <c r="E16" s="86"/>
      <c r="F16" s="86"/>
      <c r="G16" s="86"/>
      <c r="H16" s="86"/>
      <c r="I16" s="86"/>
      <c r="J16" s="86"/>
      <c r="K16" s="86"/>
      <c r="L16" s="86"/>
      <c r="M16" s="86"/>
      <c r="N16" s="86"/>
      <c r="O16" s="87"/>
    </row>
    <row r="17" spans="1:15" s="44" customFormat="1" ht="36">
      <c r="A17" s="132" t="s">
        <v>10</v>
      </c>
      <c r="B17" s="133" t="s">
        <v>11</v>
      </c>
      <c r="C17" s="134" t="s">
        <v>12</v>
      </c>
      <c r="D17" s="134" t="s">
        <v>13</v>
      </c>
      <c r="E17" s="134" t="s">
        <v>14</v>
      </c>
      <c r="F17" s="134" t="s">
        <v>15</v>
      </c>
      <c r="G17" s="135" t="s">
        <v>16</v>
      </c>
      <c r="H17" s="46"/>
      <c r="I17" s="134" t="s">
        <v>10</v>
      </c>
      <c r="J17" s="133" t="s">
        <v>11</v>
      </c>
      <c r="K17" s="134" t="s">
        <v>12</v>
      </c>
      <c r="L17" s="134" t="s">
        <v>13</v>
      </c>
      <c r="M17" s="134" t="s">
        <v>14</v>
      </c>
      <c r="N17" s="134" t="s">
        <v>15</v>
      </c>
      <c r="O17" s="136" t="s">
        <v>16</v>
      </c>
    </row>
    <row r="18" spans="1:15" s="4" customFormat="1" ht="12">
      <c r="A18" s="129" t="str">
        <f>IF($A$19="1","",$A$19-1)</f>
        <v/>
      </c>
      <c r="B18" s="43"/>
      <c r="C18" s="36"/>
      <c r="D18" s="36"/>
      <c r="E18" s="36"/>
      <c r="F18" s="36"/>
      <c r="G18" s="34">
        <f>ROUND(SUM((D18-C18)*24,(F18-E18)*24),1)</f>
        <v>0</v>
      </c>
      <c r="H18" s="35"/>
      <c r="I18" s="130" t="str">
        <f>IF($A$19="1","17",A34+1)</f>
        <v>17</v>
      </c>
      <c r="J18" s="43"/>
      <c r="K18" s="36"/>
      <c r="L18" s="36"/>
      <c r="M18" s="36"/>
      <c r="N18" s="36"/>
      <c r="O18" s="37">
        <f>ROUND(SUM((L18-K18)*24,(N18-M18)*24),1)</f>
        <v>0</v>
      </c>
    </row>
    <row r="19" spans="1:15" s="4" customFormat="1" ht="12">
      <c r="A19" s="129" t="str">
        <f>IF(ISNUMBER(L7),DATEVALUE(MONTH($L$7)&amp;"/1/"&amp;YEAR($L$7)),"1")</f>
        <v>1</v>
      </c>
      <c r="B19" s="43"/>
      <c r="C19" s="36"/>
      <c r="D19" s="36"/>
      <c r="E19" s="36"/>
      <c r="F19" s="36"/>
      <c r="G19" s="34">
        <f>ROUND(SUM((D19-C19)*24,(F19-E19)*24),1)</f>
        <v>0</v>
      </c>
      <c r="H19" s="35"/>
      <c r="I19" s="130" t="str">
        <f>IF($A$19="1","18",I18+1)</f>
        <v>18</v>
      </c>
      <c r="J19" s="43"/>
      <c r="K19" s="36"/>
      <c r="L19" s="36"/>
      <c r="M19" s="36"/>
      <c r="N19" s="36"/>
      <c r="O19" s="37">
        <f>ROUND(SUM((L19-K19)*24,(N19-M19)*24),1)</f>
        <v>0</v>
      </c>
    </row>
    <row r="20" spans="1:15" s="4" customFormat="1" ht="12">
      <c r="A20" s="129" t="str">
        <f>IF($A$19="1","2",A19+1)</f>
        <v>2</v>
      </c>
      <c r="B20" s="43"/>
      <c r="C20" s="36"/>
      <c r="D20" s="36"/>
      <c r="E20" s="36"/>
      <c r="F20" s="36"/>
      <c r="G20" s="34">
        <f>ROUND(SUM((D20-C20)*24,(F20-E20)*24),1)</f>
        <v>0</v>
      </c>
      <c r="H20" s="35"/>
      <c r="I20" s="130" t="str">
        <f>IF($A$19="1","19",I19+1)</f>
        <v>19</v>
      </c>
      <c r="J20" s="43"/>
      <c r="K20" s="36"/>
      <c r="L20" s="36"/>
      <c r="M20" s="36"/>
      <c r="N20" s="36"/>
      <c r="O20" s="37">
        <f t="shared" ref="O20:O34" si="0">ROUND(SUM((L20-K20)*24,(N20-M20)*24),1)</f>
        <v>0</v>
      </c>
    </row>
    <row r="21" spans="1:15" s="4" customFormat="1" ht="12">
      <c r="A21" s="129" t="str">
        <f>IF($A$19="1","3",A20+1)</f>
        <v>3</v>
      </c>
      <c r="B21" s="43"/>
      <c r="C21" s="36"/>
      <c r="D21" s="36"/>
      <c r="E21" s="36"/>
      <c r="F21" s="36"/>
      <c r="G21" s="34">
        <f t="shared" ref="G21:G34" si="1">ROUND(SUM((D21-C21)*24,(F21-E21)*24),1)</f>
        <v>0</v>
      </c>
      <c r="H21" s="35"/>
      <c r="I21" s="130" t="str">
        <f>IF($A$19="1","20",I20+1)</f>
        <v>20</v>
      </c>
      <c r="J21" s="43"/>
      <c r="K21" s="36"/>
      <c r="L21" s="36"/>
      <c r="M21" s="36"/>
      <c r="N21" s="36"/>
      <c r="O21" s="37">
        <f t="shared" si="0"/>
        <v>0</v>
      </c>
    </row>
    <row r="22" spans="1:15" s="4" customFormat="1" ht="12">
      <c r="A22" s="129" t="str">
        <f>IF($A$19="1","4",A21+1)</f>
        <v>4</v>
      </c>
      <c r="B22" s="43"/>
      <c r="C22" s="36"/>
      <c r="D22" s="36"/>
      <c r="E22" s="36"/>
      <c r="F22" s="36"/>
      <c r="G22" s="34">
        <f t="shared" si="1"/>
        <v>0</v>
      </c>
      <c r="H22" s="35"/>
      <c r="I22" s="130" t="str">
        <f>IF($A$19="1","21",I21+1)</f>
        <v>21</v>
      </c>
      <c r="J22" s="43"/>
      <c r="K22" s="36"/>
      <c r="L22" s="36"/>
      <c r="M22" s="36"/>
      <c r="N22" s="36"/>
      <c r="O22" s="37">
        <f t="shared" si="0"/>
        <v>0</v>
      </c>
    </row>
    <row r="23" spans="1:15" s="4" customFormat="1" ht="12">
      <c r="A23" s="129" t="str">
        <f>IF($A$19="1","5",A22+1)</f>
        <v>5</v>
      </c>
      <c r="B23" s="43"/>
      <c r="C23" s="36"/>
      <c r="D23" s="36"/>
      <c r="E23" s="36"/>
      <c r="F23" s="36"/>
      <c r="G23" s="34">
        <f t="shared" si="1"/>
        <v>0</v>
      </c>
      <c r="H23" s="35"/>
      <c r="I23" s="130" t="str">
        <f>IF($A$19="1","22",I22+1)</f>
        <v>22</v>
      </c>
      <c r="J23" s="43"/>
      <c r="K23" s="36"/>
      <c r="L23" s="36"/>
      <c r="M23" s="36"/>
      <c r="N23" s="36"/>
      <c r="O23" s="37">
        <f t="shared" si="0"/>
        <v>0</v>
      </c>
    </row>
    <row r="24" spans="1:15" s="4" customFormat="1" ht="12">
      <c r="A24" s="129" t="str">
        <f>IF($A$19="1","6",A23+1)</f>
        <v>6</v>
      </c>
      <c r="B24" s="43"/>
      <c r="C24" s="36"/>
      <c r="D24" s="36"/>
      <c r="E24" s="36"/>
      <c r="F24" s="36"/>
      <c r="G24" s="34">
        <f t="shared" si="1"/>
        <v>0</v>
      </c>
      <c r="H24" s="35"/>
      <c r="I24" s="130" t="str">
        <f>IF($A$19="1","23",I23+1)</f>
        <v>23</v>
      </c>
      <c r="J24" s="43"/>
      <c r="K24" s="36"/>
      <c r="L24" s="36"/>
      <c r="M24" s="36"/>
      <c r="N24" s="36"/>
      <c r="O24" s="37">
        <f t="shared" si="0"/>
        <v>0</v>
      </c>
    </row>
    <row r="25" spans="1:15" s="4" customFormat="1" ht="12">
      <c r="A25" s="129" t="str">
        <f>IF($A$19="1","7",A24+1)</f>
        <v>7</v>
      </c>
      <c r="B25" s="43"/>
      <c r="C25" s="36"/>
      <c r="D25" s="36"/>
      <c r="E25" s="36"/>
      <c r="F25" s="36"/>
      <c r="G25" s="34">
        <f t="shared" si="1"/>
        <v>0</v>
      </c>
      <c r="H25" s="35"/>
      <c r="I25" s="130" t="str">
        <f>IF($A$19="1","24",I24+1)</f>
        <v>24</v>
      </c>
      <c r="J25" s="43"/>
      <c r="K25" s="36"/>
      <c r="L25" s="36"/>
      <c r="M25" s="36"/>
      <c r="N25" s="36"/>
      <c r="O25" s="37">
        <f t="shared" si="0"/>
        <v>0</v>
      </c>
    </row>
    <row r="26" spans="1:15" s="4" customFormat="1" ht="12">
      <c r="A26" s="129" t="str">
        <f>IF($A$19="1","8",A25+1)</f>
        <v>8</v>
      </c>
      <c r="B26" s="43"/>
      <c r="C26" s="36"/>
      <c r="D26" s="36"/>
      <c r="E26" s="36"/>
      <c r="F26" s="36"/>
      <c r="G26" s="34">
        <f t="shared" si="1"/>
        <v>0</v>
      </c>
      <c r="H26" s="35"/>
      <c r="I26" s="130" t="str">
        <f>IF($A$19="1","25",I25+1)</f>
        <v>25</v>
      </c>
      <c r="J26" s="43"/>
      <c r="K26" s="36"/>
      <c r="L26" s="36"/>
      <c r="M26" s="36"/>
      <c r="N26" s="36"/>
      <c r="O26" s="37">
        <f t="shared" si="0"/>
        <v>0</v>
      </c>
    </row>
    <row r="27" spans="1:15" s="4" customFormat="1" ht="12">
      <c r="A27" s="129" t="str">
        <f>IF($A$19="1","9",A26+1)</f>
        <v>9</v>
      </c>
      <c r="B27" s="43"/>
      <c r="C27" s="36"/>
      <c r="D27" s="36"/>
      <c r="E27" s="36"/>
      <c r="F27" s="36"/>
      <c r="G27" s="34">
        <f t="shared" si="1"/>
        <v>0</v>
      </c>
      <c r="H27" s="35"/>
      <c r="I27" s="130" t="str">
        <f>IF($A$19="1","26",I26+1)</f>
        <v>26</v>
      </c>
      <c r="J27" s="43"/>
      <c r="K27" s="36"/>
      <c r="L27" s="36"/>
      <c r="M27" s="36"/>
      <c r="N27" s="36"/>
      <c r="O27" s="37">
        <f t="shared" si="0"/>
        <v>0</v>
      </c>
    </row>
    <row r="28" spans="1:15" s="4" customFormat="1" ht="12">
      <c r="A28" s="129" t="str">
        <f>IF($A$19="1","10",A27+1)</f>
        <v>10</v>
      </c>
      <c r="B28" s="43"/>
      <c r="C28" s="36"/>
      <c r="D28" s="36"/>
      <c r="E28" s="36"/>
      <c r="F28" s="36"/>
      <c r="G28" s="34">
        <f t="shared" si="1"/>
        <v>0</v>
      </c>
      <c r="H28" s="35"/>
      <c r="I28" s="130" t="str">
        <f>IF($A$19="1","27",I27+1)</f>
        <v>27</v>
      </c>
      <c r="J28" s="43"/>
      <c r="K28" s="36"/>
      <c r="L28" s="36"/>
      <c r="M28" s="36"/>
      <c r="N28" s="36"/>
      <c r="O28" s="37">
        <f t="shared" si="0"/>
        <v>0</v>
      </c>
    </row>
    <row r="29" spans="1:15" s="4" customFormat="1" ht="12">
      <c r="A29" s="129" t="str">
        <f>IF($A$19="1","11",A28+1)</f>
        <v>11</v>
      </c>
      <c r="B29" s="43"/>
      <c r="C29" s="36"/>
      <c r="D29" s="36"/>
      <c r="E29" s="36"/>
      <c r="F29" s="36"/>
      <c r="G29" s="34">
        <f t="shared" si="1"/>
        <v>0</v>
      </c>
      <c r="H29" s="35"/>
      <c r="I29" s="130" t="str">
        <f>IF($A$19="1","28",I28+1)</f>
        <v>28</v>
      </c>
      <c r="J29" s="43"/>
      <c r="K29" s="36"/>
      <c r="L29" s="36"/>
      <c r="M29" s="36"/>
      <c r="N29" s="36"/>
      <c r="O29" s="37">
        <f t="shared" si="0"/>
        <v>0</v>
      </c>
    </row>
    <row r="30" spans="1:15" s="4" customFormat="1" ht="12">
      <c r="A30" s="129" t="str">
        <f>IF($A$19="1","12",A29+1)</f>
        <v>12</v>
      </c>
      <c r="B30" s="43"/>
      <c r="C30" s="36"/>
      <c r="D30" s="36"/>
      <c r="E30" s="36"/>
      <c r="F30" s="36"/>
      <c r="G30" s="34">
        <f t="shared" si="1"/>
        <v>0</v>
      </c>
      <c r="H30" s="35"/>
      <c r="I30" s="130" t="str">
        <f>IF($A$19="1","29",I29+1)</f>
        <v>29</v>
      </c>
      <c r="J30" s="43"/>
      <c r="K30" s="36"/>
      <c r="L30" s="36"/>
      <c r="M30" s="36"/>
      <c r="N30" s="36"/>
      <c r="O30" s="37">
        <f t="shared" si="0"/>
        <v>0</v>
      </c>
    </row>
    <row r="31" spans="1:15" s="4" customFormat="1" ht="12">
      <c r="A31" s="129" t="str">
        <f>IF($A$19="1","13",A30+1)</f>
        <v>13</v>
      </c>
      <c r="B31" s="43"/>
      <c r="C31" s="36"/>
      <c r="D31" s="36"/>
      <c r="E31" s="36"/>
      <c r="F31" s="36"/>
      <c r="G31" s="34">
        <f t="shared" si="1"/>
        <v>0</v>
      </c>
      <c r="H31" s="35"/>
      <c r="I31" s="130" t="str">
        <f>IF($A$19="1","30",I30+1)</f>
        <v>30</v>
      </c>
      <c r="J31" s="43"/>
      <c r="K31" s="36"/>
      <c r="L31" s="36"/>
      <c r="M31" s="36"/>
      <c r="N31" s="36"/>
      <c r="O31" s="37">
        <f t="shared" si="0"/>
        <v>0</v>
      </c>
    </row>
    <row r="32" spans="1:15" s="4" customFormat="1" ht="12">
      <c r="A32" s="129" t="str">
        <f>IF($A$19="1","14",A31+1)</f>
        <v>14</v>
      </c>
      <c r="B32" s="43"/>
      <c r="C32" s="36"/>
      <c r="D32" s="36"/>
      <c r="E32" s="36"/>
      <c r="F32" s="36"/>
      <c r="G32" s="34">
        <f t="shared" si="1"/>
        <v>0</v>
      </c>
      <c r="H32" s="35"/>
      <c r="I32" s="130" t="str">
        <f>IF($A$19="1","31",I31+1)</f>
        <v>31</v>
      </c>
      <c r="J32" s="43"/>
      <c r="K32" s="36"/>
      <c r="L32" s="36"/>
      <c r="M32" s="36"/>
      <c r="N32" s="36"/>
      <c r="O32" s="37">
        <f t="shared" si="0"/>
        <v>0</v>
      </c>
    </row>
    <row r="33" spans="1:15" s="4" customFormat="1" ht="12">
      <c r="A33" s="129" t="str">
        <f>IF($A$19="1","15",A32+1)</f>
        <v>15</v>
      </c>
      <c r="B33" s="43"/>
      <c r="C33" s="36"/>
      <c r="D33" s="36"/>
      <c r="E33" s="36"/>
      <c r="F33" s="36"/>
      <c r="G33" s="34">
        <f t="shared" si="1"/>
        <v>0</v>
      </c>
      <c r="H33" s="35"/>
      <c r="I33" s="130" t="str">
        <f>IF($A$19="1","",I32+1)</f>
        <v/>
      </c>
      <c r="J33" s="43"/>
      <c r="K33" s="36"/>
      <c r="L33" s="36"/>
      <c r="M33" s="36"/>
      <c r="N33" s="36"/>
      <c r="O33" s="37">
        <f t="shared" si="0"/>
        <v>0</v>
      </c>
    </row>
    <row r="34" spans="1:15" s="4" customFormat="1" ht="12">
      <c r="A34" s="129" t="str">
        <f>IF($A$19="1","16",A33+1)</f>
        <v>16</v>
      </c>
      <c r="B34" s="110"/>
      <c r="C34" s="36"/>
      <c r="D34" s="36"/>
      <c r="E34" s="36"/>
      <c r="F34" s="36"/>
      <c r="G34" s="111">
        <f t="shared" si="1"/>
        <v>0</v>
      </c>
      <c r="H34" s="35"/>
      <c r="I34" s="131" t="str">
        <f>IF($A$19="1","",I33+1)</f>
        <v/>
      </c>
      <c r="J34" s="110"/>
      <c r="K34" s="36"/>
      <c r="L34" s="36"/>
      <c r="M34" s="36"/>
      <c r="N34" s="36"/>
      <c r="O34" s="37">
        <f t="shared" si="0"/>
        <v>0</v>
      </c>
    </row>
    <row r="35" spans="1:15" s="4" customFormat="1" ht="12.75" thickBot="1">
      <c r="A35" s="137" t="s">
        <v>40</v>
      </c>
      <c r="B35" s="112"/>
      <c r="C35" s="112"/>
      <c r="D35" s="112"/>
      <c r="E35" s="112"/>
      <c r="F35" s="112"/>
      <c r="G35" s="112"/>
      <c r="H35" s="113"/>
      <c r="I35" s="112"/>
      <c r="J35" s="112"/>
      <c r="K35" s="38"/>
      <c r="L35" s="138" t="s">
        <v>18</v>
      </c>
      <c r="M35" s="138"/>
      <c r="N35" s="138"/>
      <c r="O35" s="139">
        <f>SUM(G18:G34)+SUM(O18:O34)</f>
        <v>0</v>
      </c>
    </row>
    <row r="36" spans="1:15" s="21" customFormat="1" ht="13.5" thickBot="1">
      <c r="A36" s="114" t="s">
        <v>34</v>
      </c>
      <c r="B36" s="119"/>
      <c r="C36" s="120"/>
      <c r="D36" s="120"/>
      <c r="E36" s="120"/>
      <c r="F36" s="120"/>
      <c r="G36" s="120"/>
      <c r="H36" s="120"/>
      <c r="I36" s="120"/>
      <c r="J36" s="121"/>
      <c r="K36" s="45"/>
      <c r="L36" s="140"/>
      <c r="M36" s="141"/>
      <c r="N36" s="145" t="s">
        <v>30</v>
      </c>
      <c r="O36" s="144"/>
    </row>
    <row r="37" spans="1:15" s="4" customFormat="1" ht="12">
      <c r="A37" s="109"/>
      <c r="B37" s="122"/>
      <c r="C37" s="123"/>
      <c r="D37" s="123"/>
      <c r="E37" s="123"/>
      <c r="F37" s="123"/>
      <c r="G37" s="123"/>
      <c r="H37" s="123"/>
      <c r="I37" s="123"/>
      <c r="J37" s="124"/>
      <c r="K37" s="38"/>
      <c r="L37" s="142" t="s">
        <v>37</v>
      </c>
      <c r="M37" s="142"/>
      <c r="N37" s="142"/>
      <c r="O37" s="143">
        <f>O35-O36</f>
        <v>0</v>
      </c>
    </row>
    <row r="38" spans="1:15" s="4" customFormat="1" ht="12.75">
      <c r="A38" s="85" t="s">
        <v>19</v>
      </c>
      <c r="B38" s="86"/>
      <c r="C38" s="86"/>
      <c r="D38" s="86"/>
      <c r="E38" s="86"/>
      <c r="F38" s="86"/>
      <c r="G38" s="86"/>
      <c r="H38" s="86"/>
      <c r="I38" s="86"/>
      <c r="J38" s="86"/>
      <c r="K38" s="86"/>
      <c r="L38" s="86"/>
      <c r="M38" s="86"/>
      <c r="N38" s="86"/>
      <c r="O38" s="87"/>
    </row>
    <row r="39" spans="1:15" s="21" customFormat="1" ht="12.75">
      <c r="A39" s="88" t="s">
        <v>41</v>
      </c>
      <c r="B39" s="89"/>
      <c r="C39" s="89"/>
      <c r="D39" s="89"/>
      <c r="E39" s="89"/>
      <c r="F39" s="89"/>
      <c r="G39" s="89"/>
      <c r="H39" s="89"/>
      <c r="I39" s="89"/>
      <c r="J39" s="89"/>
      <c r="K39" s="89"/>
      <c r="L39" s="89"/>
      <c r="M39" s="89"/>
      <c r="N39" s="89"/>
      <c r="O39" s="90"/>
    </row>
    <row r="40" spans="1:15" s="21" customFormat="1" ht="12.75">
      <c r="A40" s="88"/>
      <c r="B40" s="89"/>
      <c r="C40" s="89"/>
      <c r="D40" s="89"/>
      <c r="E40" s="89"/>
      <c r="F40" s="89"/>
      <c r="G40" s="89"/>
      <c r="H40" s="89"/>
      <c r="I40" s="89"/>
      <c r="J40" s="89"/>
      <c r="K40" s="89"/>
      <c r="L40" s="89"/>
      <c r="M40" s="89"/>
      <c r="N40" s="89"/>
      <c r="O40" s="90"/>
    </row>
    <row r="41" spans="1:15" s="21" customFormat="1" ht="12.75">
      <c r="A41" s="91"/>
      <c r="B41" s="92"/>
      <c r="C41" s="92"/>
      <c r="D41" s="92"/>
      <c r="E41" s="92"/>
      <c r="F41" s="92"/>
      <c r="G41" s="92"/>
      <c r="H41" s="92"/>
      <c r="I41" s="92"/>
      <c r="J41" s="92"/>
      <c r="K41" s="92"/>
      <c r="L41" s="92"/>
      <c r="M41" s="92"/>
      <c r="N41" s="92"/>
      <c r="O41" s="93"/>
    </row>
    <row r="42" spans="1:15">
      <c r="A42" s="94"/>
      <c r="B42" s="95"/>
      <c r="C42" s="95"/>
      <c r="D42" s="95"/>
      <c r="E42" s="95"/>
      <c r="F42" s="98"/>
      <c r="G42" s="99"/>
      <c r="H42" s="102"/>
      <c r="I42" s="103"/>
      <c r="J42" s="103"/>
      <c r="K42" s="103"/>
      <c r="L42" s="103"/>
      <c r="M42" s="103"/>
      <c r="N42" s="125"/>
      <c r="O42" s="126"/>
    </row>
    <row r="43" spans="1:15">
      <c r="A43" s="96"/>
      <c r="B43" s="97"/>
      <c r="C43" s="97"/>
      <c r="D43" s="97"/>
      <c r="E43" s="97"/>
      <c r="F43" s="100"/>
      <c r="G43" s="101"/>
      <c r="H43" s="104"/>
      <c r="I43" s="105"/>
      <c r="J43" s="105"/>
      <c r="K43" s="105"/>
      <c r="L43" s="105"/>
      <c r="M43" s="105"/>
      <c r="N43" s="127"/>
      <c r="O43" s="128"/>
    </row>
    <row r="44" spans="1:15">
      <c r="A44" s="106"/>
      <c r="B44" s="107"/>
      <c r="C44" s="107"/>
      <c r="D44" s="107"/>
      <c r="E44" s="107"/>
      <c r="F44" s="98"/>
      <c r="G44" s="107"/>
      <c r="H44" s="98"/>
      <c r="I44" s="107"/>
      <c r="J44" s="107"/>
      <c r="K44" s="107"/>
      <c r="L44" s="107"/>
      <c r="M44" s="99"/>
      <c r="N44" s="98"/>
      <c r="O44" s="108"/>
    </row>
    <row r="45" spans="1:15" ht="12" thickBot="1">
      <c r="A45" s="80"/>
      <c r="B45" s="81"/>
      <c r="C45" s="81"/>
      <c r="D45" s="81"/>
      <c r="E45" s="81"/>
      <c r="F45" s="83"/>
      <c r="G45" s="81"/>
      <c r="H45" s="83"/>
      <c r="I45" s="81"/>
      <c r="J45" s="81"/>
      <c r="K45" s="81"/>
      <c r="L45" s="81"/>
      <c r="M45" s="82"/>
      <c r="N45" s="83"/>
      <c r="O45" s="84"/>
    </row>
    <row r="46" spans="1:15" s="47" customFormat="1" ht="8.25">
      <c r="A46" s="79" t="s">
        <v>35</v>
      </c>
      <c r="B46" s="79"/>
      <c r="C46" s="79"/>
      <c r="D46" s="79"/>
      <c r="E46" s="79"/>
      <c r="F46" s="79"/>
      <c r="G46" s="79"/>
      <c r="H46" s="79"/>
      <c r="I46" s="79"/>
      <c r="J46" s="79"/>
      <c r="K46" s="79"/>
      <c r="L46" s="79"/>
      <c r="M46" s="79"/>
      <c r="N46" s="79"/>
      <c r="O46" s="79"/>
    </row>
  </sheetData>
  <sheetProtection algorithmName="SHA-512" hashValue="3dUrkGus0oQqddOvnZqdMtx289nal6McMPuZomkP2CFcHxhTPdk8wo+teQ5FMplsSsEA5aEtD217gvtPiehk5g==" saltValue="BHLlo1TexbX2tvUTu2c/lA==" spinCount="100000" sheet="1" objects="1" scenarios="1" selectLockedCells="1"/>
  <protectedRanges>
    <protectedRange password="CF11" sqref="O35:O37" name="Range1"/>
  </protectedRanges>
  <mergeCells count="35">
    <mergeCell ref="B36:J37"/>
    <mergeCell ref="N42:O43"/>
    <mergeCell ref="N44:O45"/>
    <mergeCell ref="H42:M43"/>
    <mergeCell ref="H44:M45"/>
    <mergeCell ref="A46:O46"/>
    <mergeCell ref="A16:O16"/>
    <mergeCell ref="A38:O38"/>
    <mergeCell ref="A39:O41"/>
    <mergeCell ref="A42:E43"/>
    <mergeCell ref="F42:G43"/>
    <mergeCell ref="L35:N35"/>
    <mergeCell ref="L37:N37"/>
    <mergeCell ref="A44:E45"/>
    <mergeCell ref="F44:G45"/>
    <mergeCell ref="A11:O11"/>
    <mergeCell ref="L13:M14"/>
    <mergeCell ref="L15:M15"/>
    <mergeCell ref="E13:G15"/>
    <mergeCell ref="H13:K15"/>
    <mergeCell ref="A13:D15"/>
    <mergeCell ref="E12:G12"/>
    <mergeCell ref="E1:J2"/>
    <mergeCell ref="L1:O1"/>
    <mergeCell ref="E3:J4"/>
    <mergeCell ref="A4:B4"/>
    <mergeCell ref="A7:F8"/>
    <mergeCell ref="H7:J8"/>
    <mergeCell ref="A9:B10"/>
    <mergeCell ref="C9:F10"/>
    <mergeCell ref="H9:J10"/>
    <mergeCell ref="L9:L10"/>
    <mergeCell ref="M9:M10"/>
    <mergeCell ref="L7:N8"/>
    <mergeCell ref="N9:N10"/>
  </mergeCells>
  <printOptions horizontalCentered="1" verticalCentered="1"/>
  <pageMargins left="0.3" right="0.3" top="0.3" bottom="0.3" header="0.1" footer="0.1"/>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123825</xdr:colOff>
                    <xdr:row>11</xdr:row>
                    <xdr:rowOff>0</xdr:rowOff>
                  </from>
                  <to>
                    <xdr:col>2</xdr:col>
                    <xdr:colOff>581025</xdr:colOff>
                    <xdr:row>12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295275</xdr:colOff>
                    <xdr:row>4</xdr:row>
                    <xdr:rowOff>0</xdr:rowOff>
                  </from>
                  <to>
                    <xdr:col>5</xdr:col>
                    <xdr:colOff>142875</xdr:colOff>
                    <xdr:row>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295275</xdr:colOff>
                    <xdr:row>4</xdr:row>
                    <xdr:rowOff>142875</xdr:rowOff>
                  </from>
                  <to>
                    <xdr:col>5</xdr:col>
                    <xdr:colOff>523875</xdr:colOff>
                    <xdr:row>5</xdr:row>
                    <xdr:rowOff>133350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352425</xdr:colOff>
                    <xdr:row>4</xdr:row>
                    <xdr:rowOff>142875</xdr:rowOff>
                  </from>
                  <to>
                    <xdr:col>10</xdr:col>
                    <xdr:colOff>361950</xdr:colOff>
                    <xdr:row>6</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352425</xdr:colOff>
                    <xdr:row>4</xdr:row>
                    <xdr:rowOff>0</xdr:rowOff>
                  </from>
                  <to>
                    <xdr:col>10</xdr:col>
                    <xdr:colOff>104775</xdr:colOff>
                    <xdr:row>5</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38100</xdr:colOff>
                    <xdr:row>10</xdr:row>
                    <xdr:rowOff>95250</xdr:rowOff>
                  </from>
                  <to>
                    <xdr:col>6</xdr:col>
                    <xdr:colOff>447675</xdr:colOff>
                    <xdr:row>12</xdr:row>
                    <xdr:rowOff>57150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11</xdr:col>
                    <xdr:colOff>76200</xdr:colOff>
                    <xdr:row>11</xdr:row>
                    <xdr:rowOff>0</xdr:rowOff>
                  </from>
                  <to>
                    <xdr:col>11</xdr:col>
                    <xdr:colOff>352425</xdr:colOff>
                    <xdr:row>12</xdr:row>
                    <xdr:rowOff>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10</xdr:col>
                    <xdr:colOff>285750</xdr:colOff>
                    <xdr:row>4</xdr:row>
                    <xdr:rowOff>0</xdr:rowOff>
                  </from>
                  <to>
                    <xdr:col>14</xdr:col>
                    <xdr:colOff>419100</xdr:colOff>
                    <xdr:row>5</xdr:row>
                    <xdr:rowOff>28575</xdr:rowOff>
                  </to>
                </anchor>
              </controlPr>
            </control>
          </mc:Choice>
        </mc:AlternateContent>
        <mc:AlternateContent xmlns:mc="http://schemas.openxmlformats.org/markup-compatibility/2006">
          <mc:Choice Requires="x14">
            <control shapeId="1037" r:id="rId12" name="Drop Down 13">
              <controlPr defaultSize="0" autoLine="0" autoPict="0">
                <anchor moveWithCells="1">
                  <from>
                    <xdr:col>1</xdr:col>
                    <xdr:colOff>9525</xdr:colOff>
                    <xdr:row>17</xdr:row>
                    <xdr:rowOff>0</xdr:rowOff>
                  </from>
                  <to>
                    <xdr:col>1</xdr:col>
                    <xdr:colOff>628650</xdr:colOff>
                    <xdr:row>18</xdr:row>
                    <xdr:rowOff>9525</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1</xdr:col>
                    <xdr:colOff>9525</xdr:colOff>
                    <xdr:row>18</xdr:row>
                    <xdr:rowOff>9525</xdr:rowOff>
                  </from>
                  <to>
                    <xdr:col>1</xdr:col>
                    <xdr:colOff>628650</xdr:colOff>
                    <xdr:row>19</xdr:row>
                    <xdr:rowOff>9525</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1</xdr:col>
                    <xdr:colOff>9525</xdr:colOff>
                    <xdr:row>19</xdr:row>
                    <xdr:rowOff>9525</xdr:rowOff>
                  </from>
                  <to>
                    <xdr:col>1</xdr:col>
                    <xdr:colOff>628650</xdr:colOff>
                    <xdr:row>20</xdr:row>
                    <xdr:rowOff>0</xdr:rowOff>
                  </to>
                </anchor>
              </controlPr>
            </control>
          </mc:Choice>
        </mc:AlternateContent>
        <mc:AlternateContent xmlns:mc="http://schemas.openxmlformats.org/markup-compatibility/2006">
          <mc:Choice Requires="x14">
            <control shapeId="1040" r:id="rId15" name="Drop Down 16">
              <controlPr defaultSize="0" autoLine="0" autoPict="0">
                <anchor moveWithCells="1">
                  <from>
                    <xdr:col>1</xdr:col>
                    <xdr:colOff>9525</xdr:colOff>
                    <xdr:row>20</xdr:row>
                    <xdr:rowOff>9525</xdr:rowOff>
                  </from>
                  <to>
                    <xdr:col>1</xdr:col>
                    <xdr:colOff>628650</xdr:colOff>
                    <xdr:row>21</xdr:row>
                    <xdr:rowOff>9525</xdr:rowOff>
                  </to>
                </anchor>
              </controlPr>
            </control>
          </mc:Choice>
        </mc:AlternateContent>
        <mc:AlternateContent xmlns:mc="http://schemas.openxmlformats.org/markup-compatibility/2006">
          <mc:Choice Requires="x14">
            <control shapeId="1041" r:id="rId16" name="Drop Down 17">
              <controlPr defaultSize="0" autoLine="0" autoPict="0">
                <anchor moveWithCells="1">
                  <from>
                    <xdr:col>1</xdr:col>
                    <xdr:colOff>9525</xdr:colOff>
                    <xdr:row>21</xdr:row>
                    <xdr:rowOff>0</xdr:rowOff>
                  </from>
                  <to>
                    <xdr:col>1</xdr:col>
                    <xdr:colOff>628650</xdr:colOff>
                    <xdr:row>22</xdr:row>
                    <xdr:rowOff>9525</xdr:rowOff>
                  </to>
                </anchor>
              </controlPr>
            </control>
          </mc:Choice>
        </mc:AlternateContent>
        <mc:AlternateContent xmlns:mc="http://schemas.openxmlformats.org/markup-compatibility/2006">
          <mc:Choice Requires="x14">
            <control shapeId="1042" r:id="rId17" name="Drop Down 18">
              <controlPr defaultSize="0" autoLine="0" autoPict="0">
                <anchor moveWithCells="1">
                  <from>
                    <xdr:col>1</xdr:col>
                    <xdr:colOff>9525</xdr:colOff>
                    <xdr:row>22</xdr:row>
                    <xdr:rowOff>9525</xdr:rowOff>
                  </from>
                  <to>
                    <xdr:col>1</xdr:col>
                    <xdr:colOff>628650</xdr:colOff>
                    <xdr:row>23</xdr:row>
                    <xdr:rowOff>9525</xdr:rowOff>
                  </to>
                </anchor>
              </controlPr>
            </control>
          </mc:Choice>
        </mc:AlternateContent>
        <mc:AlternateContent xmlns:mc="http://schemas.openxmlformats.org/markup-compatibility/2006">
          <mc:Choice Requires="x14">
            <control shapeId="1043" r:id="rId18" name="Drop Down 19">
              <controlPr defaultSize="0" autoLine="0" autoPict="0">
                <anchor moveWithCells="1">
                  <from>
                    <xdr:col>1</xdr:col>
                    <xdr:colOff>9525</xdr:colOff>
                    <xdr:row>24</xdr:row>
                    <xdr:rowOff>9525</xdr:rowOff>
                  </from>
                  <to>
                    <xdr:col>1</xdr:col>
                    <xdr:colOff>628650</xdr:colOff>
                    <xdr:row>25</xdr:row>
                    <xdr:rowOff>9525</xdr:rowOff>
                  </to>
                </anchor>
              </controlPr>
            </control>
          </mc:Choice>
        </mc:AlternateContent>
        <mc:AlternateContent xmlns:mc="http://schemas.openxmlformats.org/markup-compatibility/2006">
          <mc:Choice Requires="x14">
            <control shapeId="1044" r:id="rId19" name="Drop Down 20">
              <controlPr defaultSize="0" autoLine="0" autoPict="0">
                <anchor moveWithCells="1">
                  <from>
                    <xdr:col>1</xdr:col>
                    <xdr:colOff>9525</xdr:colOff>
                    <xdr:row>23</xdr:row>
                    <xdr:rowOff>9525</xdr:rowOff>
                  </from>
                  <to>
                    <xdr:col>1</xdr:col>
                    <xdr:colOff>628650</xdr:colOff>
                    <xdr:row>24</xdr:row>
                    <xdr:rowOff>9525</xdr:rowOff>
                  </to>
                </anchor>
              </controlPr>
            </control>
          </mc:Choice>
        </mc:AlternateContent>
        <mc:AlternateContent xmlns:mc="http://schemas.openxmlformats.org/markup-compatibility/2006">
          <mc:Choice Requires="x14">
            <control shapeId="1045" r:id="rId20" name="Drop Down 21">
              <controlPr defaultSize="0" autoLine="0" autoPict="0">
                <anchor moveWithCells="1">
                  <from>
                    <xdr:col>1</xdr:col>
                    <xdr:colOff>9525</xdr:colOff>
                    <xdr:row>25</xdr:row>
                    <xdr:rowOff>9525</xdr:rowOff>
                  </from>
                  <to>
                    <xdr:col>1</xdr:col>
                    <xdr:colOff>628650</xdr:colOff>
                    <xdr:row>26</xdr:row>
                    <xdr:rowOff>9525</xdr:rowOff>
                  </to>
                </anchor>
              </controlPr>
            </control>
          </mc:Choice>
        </mc:AlternateContent>
        <mc:AlternateContent xmlns:mc="http://schemas.openxmlformats.org/markup-compatibility/2006">
          <mc:Choice Requires="x14">
            <control shapeId="1046" r:id="rId21" name="Drop Down 22">
              <controlPr defaultSize="0" autoLine="0" autoPict="0">
                <anchor moveWithCells="1">
                  <from>
                    <xdr:col>1</xdr:col>
                    <xdr:colOff>9525</xdr:colOff>
                    <xdr:row>26</xdr:row>
                    <xdr:rowOff>9525</xdr:rowOff>
                  </from>
                  <to>
                    <xdr:col>1</xdr:col>
                    <xdr:colOff>628650</xdr:colOff>
                    <xdr:row>27</xdr:row>
                    <xdr:rowOff>9525</xdr:rowOff>
                  </to>
                </anchor>
              </controlPr>
            </control>
          </mc:Choice>
        </mc:AlternateContent>
        <mc:AlternateContent xmlns:mc="http://schemas.openxmlformats.org/markup-compatibility/2006">
          <mc:Choice Requires="x14">
            <control shapeId="1047" r:id="rId22" name="Drop Down 23">
              <controlPr defaultSize="0" autoLine="0" autoPict="0">
                <anchor moveWithCells="1">
                  <from>
                    <xdr:col>1</xdr:col>
                    <xdr:colOff>9525</xdr:colOff>
                    <xdr:row>27</xdr:row>
                    <xdr:rowOff>9525</xdr:rowOff>
                  </from>
                  <to>
                    <xdr:col>1</xdr:col>
                    <xdr:colOff>628650</xdr:colOff>
                    <xdr:row>28</xdr:row>
                    <xdr:rowOff>9525</xdr:rowOff>
                  </to>
                </anchor>
              </controlPr>
            </control>
          </mc:Choice>
        </mc:AlternateContent>
        <mc:AlternateContent xmlns:mc="http://schemas.openxmlformats.org/markup-compatibility/2006">
          <mc:Choice Requires="x14">
            <control shapeId="1048" r:id="rId23" name="Drop Down 24">
              <controlPr defaultSize="0" autoLine="0" autoPict="0">
                <anchor moveWithCells="1">
                  <from>
                    <xdr:col>1</xdr:col>
                    <xdr:colOff>9525</xdr:colOff>
                    <xdr:row>28</xdr:row>
                    <xdr:rowOff>9525</xdr:rowOff>
                  </from>
                  <to>
                    <xdr:col>1</xdr:col>
                    <xdr:colOff>628650</xdr:colOff>
                    <xdr:row>29</xdr:row>
                    <xdr:rowOff>9525</xdr:rowOff>
                  </to>
                </anchor>
              </controlPr>
            </control>
          </mc:Choice>
        </mc:AlternateContent>
        <mc:AlternateContent xmlns:mc="http://schemas.openxmlformats.org/markup-compatibility/2006">
          <mc:Choice Requires="x14">
            <control shapeId="1049" r:id="rId24" name="Drop Down 25">
              <controlPr defaultSize="0" autoLine="0" autoPict="0">
                <anchor moveWithCells="1">
                  <from>
                    <xdr:col>1</xdr:col>
                    <xdr:colOff>9525</xdr:colOff>
                    <xdr:row>29</xdr:row>
                    <xdr:rowOff>0</xdr:rowOff>
                  </from>
                  <to>
                    <xdr:col>1</xdr:col>
                    <xdr:colOff>628650</xdr:colOff>
                    <xdr:row>30</xdr:row>
                    <xdr:rowOff>0</xdr:rowOff>
                  </to>
                </anchor>
              </controlPr>
            </control>
          </mc:Choice>
        </mc:AlternateContent>
        <mc:AlternateContent xmlns:mc="http://schemas.openxmlformats.org/markup-compatibility/2006">
          <mc:Choice Requires="x14">
            <control shapeId="1050" r:id="rId25" name="Drop Down 26">
              <controlPr defaultSize="0" autoLine="0" autoPict="0">
                <anchor moveWithCells="1">
                  <from>
                    <xdr:col>1</xdr:col>
                    <xdr:colOff>9525</xdr:colOff>
                    <xdr:row>30</xdr:row>
                    <xdr:rowOff>9525</xdr:rowOff>
                  </from>
                  <to>
                    <xdr:col>1</xdr:col>
                    <xdr:colOff>628650</xdr:colOff>
                    <xdr:row>31</xdr:row>
                    <xdr:rowOff>0</xdr:rowOff>
                  </to>
                </anchor>
              </controlPr>
            </control>
          </mc:Choice>
        </mc:AlternateContent>
        <mc:AlternateContent xmlns:mc="http://schemas.openxmlformats.org/markup-compatibility/2006">
          <mc:Choice Requires="x14">
            <control shapeId="1051" r:id="rId26" name="Drop Down 27">
              <controlPr defaultSize="0" autoLine="0" autoPict="0">
                <anchor moveWithCells="1">
                  <from>
                    <xdr:col>1</xdr:col>
                    <xdr:colOff>9525</xdr:colOff>
                    <xdr:row>31</xdr:row>
                    <xdr:rowOff>9525</xdr:rowOff>
                  </from>
                  <to>
                    <xdr:col>1</xdr:col>
                    <xdr:colOff>628650</xdr:colOff>
                    <xdr:row>32</xdr:row>
                    <xdr:rowOff>0</xdr:rowOff>
                  </to>
                </anchor>
              </controlPr>
            </control>
          </mc:Choice>
        </mc:AlternateContent>
        <mc:AlternateContent xmlns:mc="http://schemas.openxmlformats.org/markup-compatibility/2006">
          <mc:Choice Requires="x14">
            <control shapeId="1052" r:id="rId27" name="Drop Down 28">
              <controlPr defaultSize="0" autoLine="0" autoPict="0">
                <anchor moveWithCells="1">
                  <from>
                    <xdr:col>1</xdr:col>
                    <xdr:colOff>9525</xdr:colOff>
                    <xdr:row>32</xdr:row>
                    <xdr:rowOff>9525</xdr:rowOff>
                  </from>
                  <to>
                    <xdr:col>1</xdr:col>
                    <xdr:colOff>628650</xdr:colOff>
                    <xdr:row>33</xdr:row>
                    <xdr:rowOff>9525</xdr:rowOff>
                  </to>
                </anchor>
              </controlPr>
            </control>
          </mc:Choice>
        </mc:AlternateContent>
        <mc:AlternateContent xmlns:mc="http://schemas.openxmlformats.org/markup-compatibility/2006">
          <mc:Choice Requires="x14">
            <control shapeId="1053" r:id="rId28" name="Drop Down 29">
              <controlPr defaultSize="0" autoLine="0" autoPict="0">
                <anchor moveWithCells="1">
                  <from>
                    <xdr:col>1</xdr:col>
                    <xdr:colOff>9525</xdr:colOff>
                    <xdr:row>33</xdr:row>
                    <xdr:rowOff>9525</xdr:rowOff>
                  </from>
                  <to>
                    <xdr:col>1</xdr:col>
                    <xdr:colOff>628650</xdr:colOff>
                    <xdr:row>34</xdr:row>
                    <xdr:rowOff>9525</xdr:rowOff>
                  </to>
                </anchor>
              </controlPr>
            </control>
          </mc:Choice>
        </mc:AlternateContent>
        <mc:AlternateContent xmlns:mc="http://schemas.openxmlformats.org/markup-compatibility/2006">
          <mc:Choice Requires="x14">
            <control shapeId="1054" r:id="rId29" name="Drop Down 30">
              <controlPr defaultSize="0" autoLine="0" autoPict="0">
                <anchor moveWithCells="1">
                  <from>
                    <xdr:col>9</xdr:col>
                    <xdr:colOff>9525</xdr:colOff>
                    <xdr:row>17</xdr:row>
                    <xdr:rowOff>9525</xdr:rowOff>
                  </from>
                  <to>
                    <xdr:col>9</xdr:col>
                    <xdr:colOff>628650</xdr:colOff>
                    <xdr:row>18</xdr:row>
                    <xdr:rowOff>9525</xdr:rowOff>
                  </to>
                </anchor>
              </controlPr>
            </control>
          </mc:Choice>
        </mc:AlternateContent>
        <mc:AlternateContent xmlns:mc="http://schemas.openxmlformats.org/markup-compatibility/2006">
          <mc:Choice Requires="x14">
            <control shapeId="1055" r:id="rId30" name="Drop Down 31">
              <controlPr defaultSize="0" autoLine="0" autoPict="0">
                <anchor moveWithCells="1">
                  <from>
                    <xdr:col>9</xdr:col>
                    <xdr:colOff>9525</xdr:colOff>
                    <xdr:row>18</xdr:row>
                    <xdr:rowOff>0</xdr:rowOff>
                  </from>
                  <to>
                    <xdr:col>9</xdr:col>
                    <xdr:colOff>628650</xdr:colOff>
                    <xdr:row>19</xdr:row>
                    <xdr:rowOff>0</xdr:rowOff>
                  </to>
                </anchor>
              </controlPr>
            </control>
          </mc:Choice>
        </mc:AlternateContent>
        <mc:AlternateContent xmlns:mc="http://schemas.openxmlformats.org/markup-compatibility/2006">
          <mc:Choice Requires="x14">
            <control shapeId="1056" r:id="rId31" name="Drop Down 32">
              <controlPr defaultSize="0" autoLine="0" autoPict="0">
                <anchor moveWithCells="1">
                  <from>
                    <xdr:col>9</xdr:col>
                    <xdr:colOff>9525</xdr:colOff>
                    <xdr:row>19</xdr:row>
                    <xdr:rowOff>0</xdr:rowOff>
                  </from>
                  <to>
                    <xdr:col>9</xdr:col>
                    <xdr:colOff>628650</xdr:colOff>
                    <xdr:row>20</xdr:row>
                    <xdr:rowOff>9525</xdr:rowOff>
                  </to>
                </anchor>
              </controlPr>
            </control>
          </mc:Choice>
        </mc:AlternateContent>
        <mc:AlternateContent xmlns:mc="http://schemas.openxmlformats.org/markup-compatibility/2006">
          <mc:Choice Requires="x14">
            <control shapeId="1057" r:id="rId32" name="Drop Down 33">
              <controlPr defaultSize="0" autoLine="0" autoPict="0">
                <anchor moveWithCells="1">
                  <from>
                    <xdr:col>9</xdr:col>
                    <xdr:colOff>9525</xdr:colOff>
                    <xdr:row>20</xdr:row>
                    <xdr:rowOff>9525</xdr:rowOff>
                  </from>
                  <to>
                    <xdr:col>9</xdr:col>
                    <xdr:colOff>628650</xdr:colOff>
                    <xdr:row>21</xdr:row>
                    <xdr:rowOff>0</xdr:rowOff>
                  </to>
                </anchor>
              </controlPr>
            </control>
          </mc:Choice>
        </mc:AlternateContent>
        <mc:AlternateContent xmlns:mc="http://schemas.openxmlformats.org/markup-compatibility/2006">
          <mc:Choice Requires="x14">
            <control shapeId="1058" r:id="rId33" name="Drop Down 34">
              <controlPr defaultSize="0" autoLine="0" autoPict="0">
                <anchor moveWithCells="1">
                  <from>
                    <xdr:col>9</xdr:col>
                    <xdr:colOff>9525</xdr:colOff>
                    <xdr:row>21</xdr:row>
                    <xdr:rowOff>0</xdr:rowOff>
                  </from>
                  <to>
                    <xdr:col>9</xdr:col>
                    <xdr:colOff>628650</xdr:colOff>
                    <xdr:row>22</xdr:row>
                    <xdr:rowOff>9525</xdr:rowOff>
                  </to>
                </anchor>
              </controlPr>
            </control>
          </mc:Choice>
        </mc:AlternateContent>
        <mc:AlternateContent xmlns:mc="http://schemas.openxmlformats.org/markup-compatibility/2006">
          <mc:Choice Requires="x14">
            <control shapeId="1059" r:id="rId34" name="Drop Down 35">
              <controlPr defaultSize="0" autoLine="0" autoPict="0">
                <anchor moveWithCells="1">
                  <from>
                    <xdr:col>9</xdr:col>
                    <xdr:colOff>9525</xdr:colOff>
                    <xdr:row>22</xdr:row>
                    <xdr:rowOff>0</xdr:rowOff>
                  </from>
                  <to>
                    <xdr:col>9</xdr:col>
                    <xdr:colOff>628650</xdr:colOff>
                    <xdr:row>23</xdr:row>
                    <xdr:rowOff>9525</xdr:rowOff>
                  </to>
                </anchor>
              </controlPr>
            </control>
          </mc:Choice>
        </mc:AlternateContent>
        <mc:AlternateContent xmlns:mc="http://schemas.openxmlformats.org/markup-compatibility/2006">
          <mc:Choice Requires="x14">
            <control shapeId="1060" r:id="rId35" name="Drop Down 36">
              <controlPr defaultSize="0" autoLine="0" autoPict="0">
                <anchor moveWithCells="1">
                  <from>
                    <xdr:col>9</xdr:col>
                    <xdr:colOff>9525</xdr:colOff>
                    <xdr:row>24</xdr:row>
                    <xdr:rowOff>9525</xdr:rowOff>
                  </from>
                  <to>
                    <xdr:col>9</xdr:col>
                    <xdr:colOff>628650</xdr:colOff>
                    <xdr:row>25</xdr:row>
                    <xdr:rowOff>9525</xdr:rowOff>
                  </to>
                </anchor>
              </controlPr>
            </control>
          </mc:Choice>
        </mc:AlternateContent>
        <mc:AlternateContent xmlns:mc="http://schemas.openxmlformats.org/markup-compatibility/2006">
          <mc:Choice Requires="x14">
            <control shapeId="1061" r:id="rId36" name="Drop Down 37">
              <controlPr defaultSize="0" autoLine="0" autoPict="0">
                <anchor moveWithCells="1">
                  <from>
                    <xdr:col>9</xdr:col>
                    <xdr:colOff>9525</xdr:colOff>
                    <xdr:row>23</xdr:row>
                    <xdr:rowOff>9525</xdr:rowOff>
                  </from>
                  <to>
                    <xdr:col>9</xdr:col>
                    <xdr:colOff>628650</xdr:colOff>
                    <xdr:row>24</xdr:row>
                    <xdr:rowOff>9525</xdr:rowOff>
                  </to>
                </anchor>
              </controlPr>
            </control>
          </mc:Choice>
        </mc:AlternateContent>
        <mc:AlternateContent xmlns:mc="http://schemas.openxmlformats.org/markup-compatibility/2006">
          <mc:Choice Requires="x14">
            <control shapeId="1062" r:id="rId37" name="Drop Down 38">
              <controlPr defaultSize="0" autoLine="0" autoPict="0">
                <anchor moveWithCells="1">
                  <from>
                    <xdr:col>9</xdr:col>
                    <xdr:colOff>9525</xdr:colOff>
                    <xdr:row>25</xdr:row>
                    <xdr:rowOff>9525</xdr:rowOff>
                  </from>
                  <to>
                    <xdr:col>9</xdr:col>
                    <xdr:colOff>628650</xdr:colOff>
                    <xdr:row>26</xdr:row>
                    <xdr:rowOff>9525</xdr:rowOff>
                  </to>
                </anchor>
              </controlPr>
            </control>
          </mc:Choice>
        </mc:AlternateContent>
        <mc:AlternateContent xmlns:mc="http://schemas.openxmlformats.org/markup-compatibility/2006">
          <mc:Choice Requires="x14">
            <control shapeId="1063" r:id="rId38" name="Drop Down 39">
              <controlPr defaultSize="0" autoLine="0" autoPict="0">
                <anchor moveWithCells="1">
                  <from>
                    <xdr:col>9</xdr:col>
                    <xdr:colOff>9525</xdr:colOff>
                    <xdr:row>26</xdr:row>
                    <xdr:rowOff>9525</xdr:rowOff>
                  </from>
                  <to>
                    <xdr:col>9</xdr:col>
                    <xdr:colOff>628650</xdr:colOff>
                    <xdr:row>27</xdr:row>
                    <xdr:rowOff>9525</xdr:rowOff>
                  </to>
                </anchor>
              </controlPr>
            </control>
          </mc:Choice>
        </mc:AlternateContent>
        <mc:AlternateContent xmlns:mc="http://schemas.openxmlformats.org/markup-compatibility/2006">
          <mc:Choice Requires="x14">
            <control shapeId="1064" r:id="rId39" name="Drop Down 40">
              <controlPr defaultSize="0" autoLine="0" autoPict="0">
                <anchor moveWithCells="1">
                  <from>
                    <xdr:col>9</xdr:col>
                    <xdr:colOff>9525</xdr:colOff>
                    <xdr:row>27</xdr:row>
                    <xdr:rowOff>9525</xdr:rowOff>
                  </from>
                  <to>
                    <xdr:col>9</xdr:col>
                    <xdr:colOff>628650</xdr:colOff>
                    <xdr:row>28</xdr:row>
                    <xdr:rowOff>9525</xdr:rowOff>
                  </to>
                </anchor>
              </controlPr>
            </control>
          </mc:Choice>
        </mc:AlternateContent>
        <mc:AlternateContent xmlns:mc="http://schemas.openxmlformats.org/markup-compatibility/2006">
          <mc:Choice Requires="x14">
            <control shapeId="1065" r:id="rId40" name="Drop Down 41">
              <controlPr defaultSize="0" autoLine="0" autoPict="0">
                <anchor moveWithCells="1">
                  <from>
                    <xdr:col>9</xdr:col>
                    <xdr:colOff>9525</xdr:colOff>
                    <xdr:row>28</xdr:row>
                    <xdr:rowOff>9525</xdr:rowOff>
                  </from>
                  <to>
                    <xdr:col>9</xdr:col>
                    <xdr:colOff>628650</xdr:colOff>
                    <xdr:row>29</xdr:row>
                    <xdr:rowOff>9525</xdr:rowOff>
                  </to>
                </anchor>
              </controlPr>
            </control>
          </mc:Choice>
        </mc:AlternateContent>
        <mc:AlternateContent xmlns:mc="http://schemas.openxmlformats.org/markup-compatibility/2006">
          <mc:Choice Requires="x14">
            <control shapeId="1066" r:id="rId41" name="Drop Down 42">
              <controlPr defaultSize="0" autoLine="0" autoPict="0">
                <anchor moveWithCells="1">
                  <from>
                    <xdr:col>9</xdr:col>
                    <xdr:colOff>9525</xdr:colOff>
                    <xdr:row>29</xdr:row>
                    <xdr:rowOff>9525</xdr:rowOff>
                  </from>
                  <to>
                    <xdr:col>9</xdr:col>
                    <xdr:colOff>628650</xdr:colOff>
                    <xdr:row>30</xdr:row>
                    <xdr:rowOff>9525</xdr:rowOff>
                  </to>
                </anchor>
              </controlPr>
            </control>
          </mc:Choice>
        </mc:AlternateContent>
        <mc:AlternateContent xmlns:mc="http://schemas.openxmlformats.org/markup-compatibility/2006">
          <mc:Choice Requires="x14">
            <control shapeId="1067" r:id="rId42" name="Drop Down 43">
              <controlPr defaultSize="0" autoLine="0" autoPict="0">
                <anchor moveWithCells="1">
                  <from>
                    <xdr:col>9</xdr:col>
                    <xdr:colOff>9525</xdr:colOff>
                    <xdr:row>30</xdr:row>
                    <xdr:rowOff>9525</xdr:rowOff>
                  </from>
                  <to>
                    <xdr:col>9</xdr:col>
                    <xdr:colOff>628650</xdr:colOff>
                    <xdr:row>31</xdr:row>
                    <xdr:rowOff>9525</xdr:rowOff>
                  </to>
                </anchor>
              </controlPr>
            </control>
          </mc:Choice>
        </mc:AlternateContent>
        <mc:AlternateContent xmlns:mc="http://schemas.openxmlformats.org/markup-compatibility/2006">
          <mc:Choice Requires="x14">
            <control shapeId="1068" r:id="rId43" name="Drop Down 44">
              <controlPr defaultSize="0" autoLine="0" autoPict="0">
                <anchor moveWithCells="1">
                  <from>
                    <xdr:col>9</xdr:col>
                    <xdr:colOff>9525</xdr:colOff>
                    <xdr:row>31</xdr:row>
                    <xdr:rowOff>9525</xdr:rowOff>
                  </from>
                  <to>
                    <xdr:col>9</xdr:col>
                    <xdr:colOff>628650</xdr:colOff>
                    <xdr:row>32</xdr:row>
                    <xdr:rowOff>9525</xdr:rowOff>
                  </to>
                </anchor>
              </controlPr>
            </control>
          </mc:Choice>
        </mc:AlternateContent>
        <mc:AlternateContent xmlns:mc="http://schemas.openxmlformats.org/markup-compatibility/2006">
          <mc:Choice Requires="x14">
            <control shapeId="1069" r:id="rId44" name="Drop Down 45">
              <controlPr defaultSize="0" autoLine="0" autoPict="0">
                <anchor moveWithCells="1">
                  <from>
                    <xdr:col>9</xdr:col>
                    <xdr:colOff>9525</xdr:colOff>
                    <xdr:row>32</xdr:row>
                    <xdr:rowOff>9525</xdr:rowOff>
                  </from>
                  <to>
                    <xdr:col>9</xdr:col>
                    <xdr:colOff>628650</xdr:colOff>
                    <xdr:row>33</xdr:row>
                    <xdr:rowOff>9525</xdr:rowOff>
                  </to>
                </anchor>
              </controlPr>
            </control>
          </mc:Choice>
        </mc:AlternateContent>
        <mc:AlternateContent xmlns:mc="http://schemas.openxmlformats.org/markup-compatibility/2006">
          <mc:Choice Requires="x14">
            <control shapeId="1070" r:id="rId45" name="Drop Down 46">
              <controlPr defaultSize="0" autoLine="0" autoPict="0">
                <anchor moveWithCells="1">
                  <from>
                    <xdr:col>9</xdr:col>
                    <xdr:colOff>9525</xdr:colOff>
                    <xdr:row>33</xdr:row>
                    <xdr:rowOff>9525</xdr:rowOff>
                  </from>
                  <to>
                    <xdr:col>9</xdr:col>
                    <xdr:colOff>628650</xdr:colOff>
                    <xdr:row>34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1"/>
  <sheetViews>
    <sheetView workbookViewId="0">
      <selection activeCell="B32" sqref="B32"/>
    </sheetView>
  </sheetViews>
  <sheetFormatPr defaultRowHeight="15.75"/>
  <cols>
    <col min="1" max="1" width="28.7109375" style="40" bestFit="1" customWidth="1"/>
    <col min="2" max="16384" width="9.140625" style="40"/>
  </cols>
  <sheetData>
    <row r="1" spans="1:10">
      <c r="A1" s="40" t="s">
        <v>17</v>
      </c>
    </row>
    <row r="2" spans="1:10">
      <c r="A2" s="41" t="s">
        <v>29</v>
      </c>
    </row>
    <row r="3" spans="1:10">
      <c r="A3" s="41" t="s">
        <v>23</v>
      </c>
    </row>
    <row r="4" spans="1:10">
      <c r="A4" s="41" t="s">
        <v>26</v>
      </c>
    </row>
    <row r="5" spans="1:10">
      <c r="A5" s="41" t="s">
        <v>20</v>
      </c>
      <c r="B5" s="42"/>
      <c r="C5" s="41"/>
      <c r="E5" s="41"/>
      <c r="G5" s="41"/>
      <c r="H5" s="41"/>
      <c r="J5" s="41"/>
    </row>
    <row r="6" spans="1:10">
      <c r="A6" s="41" t="s">
        <v>24</v>
      </c>
      <c r="B6" s="41"/>
      <c r="C6" s="41"/>
      <c r="E6" s="41"/>
      <c r="G6" s="41"/>
      <c r="H6" s="41"/>
      <c r="I6" s="41"/>
      <c r="J6" s="41"/>
    </row>
    <row r="7" spans="1:10">
      <c r="A7" s="41" t="s">
        <v>27</v>
      </c>
      <c r="B7" s="41"/>
      <c r="C7" s="41"/>
      <c r="E7" s="41"/>
      <c r="G7" s="41"/>
      <c r="H7" s="41"/>
      <c r="I7" s="41"/>
      <c r="J7" s="41"/>
    </row>
    <row r="8" spans="1:10">
      <c r="A8" s="41" t="s">
        <v>21</v>
      </c>
    </row>
    <row r="9" spans="1:10">
      <c r="A9" s="41" t="s">
        <v>28</v>
      </c>
    </row>
    <row r="10" spans="1:10">
      <c r="A10" s="41" t="s">
        <v>22</v>
      </c>
    </row>
    <row r="11" spans="1:10">
      <c r="A11" s="41" t="s">
        <v>25</v>
      </c>
    </row>
  </sheetData>
  <sortState ref="A3:A12">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TL Adjustment Form</vt:lpstr>
      <vt:lpstr>Absence Drop Menu</vt:lpstr>
      <vt:lpstr>'TL Adjustment Form'!Print_Area</vt:lpstr>
    </vt:vector>
  </TitlesOfParts>
  <Company>Cal State 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2018-08-31T02:14:41Z</cp:lastPrinted>
  <dcterms:created xsi:type="dcterms:W3CDTF">2018-04-20T20:24:34Z</dcterms:created>
  <dcterms:modified xsi:type="dcterms:W3CDTF">2018-08-31T02:18:32Z</dcterms:modified>
</cp:coreProperties>
</file>